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برنامه ریزی ها\برنامه هفتم توسعه\24- برش استانی برنامه هقتم - دفتر برنامه و بودجه تهران\"/>
    </mc:Choice>
  </mc:AlternateContent>
  <bookViews>
    <workbookView xWindow="0" yWindow="0" windowWidth="28800" windowHeight="12435" activeTab="3"/>
  </bookViews>
  <sheets>
    <sheet name="توزیع استانی پایش آفت کش ها" sheetId="1" r:id="rId1"/>
    <sheet name="سطوح مبارزه بیولوژیک" sheetId="3" r:id="rId2"/>
    <sheet name="مفاد بند خ" sheetId="4" r:id="rId3"/>
    <sheet name="برقراری ایستگاههای پیش گاهی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1" i="5" l="1"/>
  <c r="K41" i="5"/>
  <c r="J41" i="5"/>
  <c r="I41" i="5"/>
  <c r="H41" i="5"/>
  <c r="G41" i="5"/>
  <c r="G42" i="4" l="1"/>
  <c r="F42" i="4"/>
  <c r="J41" i="4"/>
  <c r="I41" i="4"/>
  <c r="H41" i="4"/>
  <c r="J40" i="4"/>
  <c r="I40" i="4"/>
  <c r="H40" i="4"/>
  <c r="K40" i="4" s="1"/>
  <c r="J39" i="4"/>
  <c r="I39" i="4"/>
  <c r="H39" i="4"/>
  <c r="K39" i="4" s="1"/>
  <c r="J38" i="4"/>
  <c r="I38" i="4"/>
  <c r="H38" i="4"/>
  <c r="J37" i="4"/>
  <c r="I37" i="4"/>
  <c r="H37" i="4"/>
  <c r="J36" i="4"/>
  <c r="I36" i="4"/>
  <c r="H36" i="4"/>
  <c r="K36" i="4" s="1"/>
  <c r="J35" i="4"/>
  <c r="I35" i="4"/>
  <c r="H35" i="4"/>
  <c r="K35" i="4" s="1"/>
  <c r="J34" i="4"/>
  <c r="I34" i="4"/>
  <c r="H34" i="4"/>
  <c r="J33" i="4"/>
  <c r="I33" i="4"/>
  <c r="H33" i="4"/>
  <c r="J32" i="4"/>
  <c r="I32" i="4"/>
  <c r="H32" i="4"/>
  <c r="K32" i="4" s="1"/>
  <c r="J31" i="4"/>
  <c r="I31" i="4"/>
  <c r="H31" i="4"/>
  <c r="K31" i="4" s="1"/>
  <c r="J30" i="4"/>
  <c r="I30" i="4"/>
  <c r="H30" i="4"/>
  <c r="J29" i="4"/>
  <c r="I29" i="4"/>
  <c r="H29" i="4"/>
  <c r="J28" i="4"/>
  <c r="I28" i="4"/>
  <c r="H28" i="4"/>
  <c r="K28" i="4" s="1"/>
  <c r="J27" i="4"/>
  <c r="I27" i="4"/>
  <c r="H27" i="4"/>
  <c r="K27" i="4" s="1"/>
  <c r="J26" i="4"/>
  <c r="I26" i="4"/>
  <c r="H26" i="4"/>
  <c r="J25" i="4"/>
  <c r="I25" i="4"/>
  <c r="H25" i="4"/>
  <c r="J24" i="4"/>
  <c r="I24" i="4"/>
  <c r="H24" i="4"/>
  <c r="K24" i="4" s="1"/>
  <c r="J23" i="4"/>
  <c r="I23" i="4"/>
  <c r="H23" i="4"/>
  <c r="K23" i="4" s="1"/>
  <c r="J22" i="4"/>
  <c r="I22" i="4"/>
  <c r="H22" i="4"/>
  <c r="J21" i="4"/>
  <c r="I21" i="4"/>
  <c r="H21" i="4"/>
  <c r="J20" i="4"/>
  <c r="I20" i="4"/>
  <c r="H20" i="4"/>
  <c r="K20" i="4" s="1"/>
  <c r="J19" i="4"/>
  <c r="I19" i="4"/>
  <c r="H19" i="4"/>
  <c r="K19" i="4" s="1"/>
  <c r="J18" i="4"/>
  <c r="I18" i="4"/>
  <c r="H18" i="4"/>
  <c r="J17" i="4"/>
  <c r="I17" i="4"/>
  <c r="H17" i="4"/>
  <c r="J16" i="4"/>
  <c r="I16" i="4"/>
  <c r="H16" i="4"/>
  <c r="K16" i="4" s="1"/>
  <c r="J15" i="4"/>
  <c r="I15" i="4"/>
  <c r="H15" i="4"/>
  <c r="K15" i="4" s="1"/>
  <c r="J14" i="4"/>
  <c r="J42" i="4" s="1"/>
  <c r="I14" i="4"/>
  <c r="H14" i="4"/>
  <c r="J13" i="4"/>
  <c r="I13" i="4"/>
  <c r="H13" i="4"/>
  <c r="J12" i="4"/>
  <c r="I12" i="4"/>
  <c r="H12" i="4"/>
  <c r="K12" i="4" s="1"/>
  <c r="J11" i="4"/>
  <c r="I11" i="4"/>
  <c r="H11" i="4"/>
  <c r="K11" i="4" s="1"/>
  <c r="J10" i="4"/>
  <c r="I10" i="4"/>
  <c r="H10" i="4"/>
  <c r="K10" i="4" l="1"/>
  <c r="K14" i="4"/>
  <c r="K18" i="4"/>
  <c r="K22" i="4"/>
  <c r="K26" i="4"/>
  <c r="K30" i="4"/>
  <c r="K34" i="4"/>
  <c r="K38" i="4"/>
  <c r="I42" i="4"/>
  <c r="K13" i="4"/>
  <c r="K17" i="4"/>
  <c r="K42" i="4" s="1"/>
  <c r="K21" i="4"/>
  <c r="K25" i="4"/>
  <c r="K29" i="4"/>
  <c r="K33" i="4"/>
  <c r="K37" i="4"/>
  <c r="K41" i="4"/>
  <c r="H42" i="4"/>
  <c r="M39" i="3" l="1"/>
  <c r="L39" i="3"/>
  <c r="K39" i="3"/>
  <c r="J39" i="3"/>
  <c r="I39" i="3"/>
  <c r="H39" i="3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N9" i="3"/>
  <c r="N8" i="3"/>
  <c r="N7" i="3"/>
  <c r="N39" i="3" l="1"/>
  <c r="J5" i="1"/>
  <c r="J9" i="1"/>
  <c r="J12" i="1"/>
  <c r="J15" i="1"/>
  <c r="J16" i="1"/>
  <c r="J18" i="1"/>
  <c r="J19" i="1"/>
  <c r="J20" i="1"/>
  <c r="J21" i="1"/>
  <c r="J22" i="1"/>
  <c r="J28" i="1"/>
  <c r="J30" i="1"/>
  <c r="J31" i="1"/>
  <c r="J33" i="1"/>
  <c r="J4" i="1"/>
  <c r="G6" i="1" l="1"/>
  <c r="F7" i="1"/>
  <c r="F8" i="1"/>
  <c r="G10" i="1"/>
  <c r="J10" i="1" s="1"/>
  <c r="F11" i="1"/>
  <c r="J11" i="1" s="1"/>
  <c r="E13" i="1"/>
  <c r="I14" i="1"/>
  <c r="F17" i="1"/>
  <c r="J17" i="1" s="1"/>
  <c r="F23" i="1"/>
  <c r="J23" i="1" s="1"/>
  <c r="G24" i="1"/>
  <c r="J24" i="1" s="1"/>
  <c r="E25" i="1"/>
  <c r="J25" i="1" s="1"/>
  <c r="F26" i="1"/>
  <c r="G27" i="1"/>
  <c r="J27" i="1" s="1"/>
  <c r="F29" i="1"/>
  <c r="G32" i="1"/>
  <c r="J32" i="1" s="1"/>
  <c r="G34" i="1"/>
  <c r="J34" i="1" s="1"/>
  <c r="I35" i="1"/>
  <c r="J35" i="1" s="1"/>
  <c r="D36" i="1"/>
  <c r="C36" i="1"/>
  <c r="J14" i="1" l="1"/>
  <c r="I36" i="1"/>
  <c r="G8" i="1"/>
  <c r="J8" i="1" s="1"/>
  <c r="J6" i="1"/>
  <c r="G29" i="1"/>
  <c r="J29" i="1" s="1"/>
  <c r="G26" i="1"/>
  <c r="J26" i="1" s="1"/>
  <c r="G13" i="1"/>
  <c r="J13" i="1" s="1"/>
  <c r="E36" i="1"/>
  <c r="H7" i="1"/>
  <c r="H36" i="1" s="1"/>
  <c r="F36" i="1"/>
  <c r="J7" i="1" l="1"/>
  <c r="G36" i="1"/>
  <c r="J36" i="1" s="1"/>
</calcChain>
</file>

<file path=xl/sharedStrings.xml><?xml version="1.0" encoding="utf-8"?>
<sst xmlns="http://schemas.openxmlformats.org/spreadsheetml/2006/main" count="158" uniqueCount="78">
  <si>
    <t>ردیف</t>
  </si>
  <si>
    <t>نام استان</t>
  </si>
  <si>
    <t>آذربايجان شرقي</t>
  </si>
  <si>
    <t>آذربايجان غربي</t>
  </si>
  <si>
    <t>اردبيل</t>
  </si>
  <si>
    <t>اصفهان</t>
  </si>
  <si>
    <t>البرز</t>
  </si>
  <si>
    <t>ايلام</t>
  </si>
  <si>
    <t>بوشهر</t>
  </si>
  <si>
    <t>تهران</t>
  </si>
  <si>
    <t>چهارمحال و بختياري</t>
  </si>
  <si>
    <t>خراسان جنوبي</t>
  </si>
  <si>
    <t>خوزستان</t>
  </si>
  <si>
    <t>زنجان</t>
  </si>
  <si>
    <t>سمنان</t>
  </si>
  <si>
    <t>سيستان وبلوچستان</t>
  </si>
  <si>
    <t>فارس</t>
  </si>
  <si>
    <t>قزوين</t>
  </si>
  <si>
    <t>قم</t>
  </si>
  <si>
    <t>كردستان</t>
  </si>
  <si>
    <t>كرمان</t>
  </si>
  <si>
    <t>كرمانشاه</t>
  </si>
  <si>
    <t>كهگلويه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</si>
  <si>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</si>
  <si>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</si>
  <si>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</si>
  <si>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</si>
  <si>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</si>
  <si>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</si>
  <si>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</si>
  <si>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</si>
  <si>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جمع کل</t>
  </si>
  <si>
    <t>جنوب کرمان</t>
  </si>
  <si>
    <t>خراسان رضوی</t>
  </si>
  <si>
    <t>خراسان شمالی</t>
  </si>
  <si>
    <t>جمع</t>
  </si>
  <si>
    <t>توزیع استانی پایش آفت کش ها در داروخانه های گیاهپزشکی(برنامه هفتم)</t>
  </si>
  <si>
    <t>تعداد داروخانه گیاهپزشکی موجود</t>
  </si>
  <si>
    <r>
      <t xml:space="preserve"> </t>
    </r>
    <r>
      <rPr>
        <sz val="22"/>
        <color theme="1"/>
        <rFont val="Calibri"/>
        <family val="2"/>
        <scheme val="minor"/>
      </rPr>
      <t>پایش در سال</t>
    </r>
    <r>
      <rPr>
        <sz val="18"/>
        <color theme="1"/>
        <rFont val="Calibri"/>
        <family val="2"/>
        <scheme val="minor"/>
      </rPr>
      <t xml:space="preserve">      </t>
    </r>
    <r>
      <rPr>
        <sz val="11"/>
        <color theme="1"/>
        <rFont val="Calibri"/>
        <family val="2"/>
        <scheme val="minor"/>
      </rPr>
      <t xml:space="preserve"> واحد به تعداد</t>
    </r>
  </si>
  <si>
    <t>رديف</t>
  </si>
  <si>
    <t>سال پایه1402</t>
  </si>
  <si>
    <t xml:space="preserve"> سال اول1403</t>
  </si>
  <si>
    <t xml:space="preserve"> سال دوم 1404</t>
  </si>
  <si>
    <t xml:space="preserve"> سال سوم1405</t>
  </si>
  <si>
    <t xml:space="preserve"> سال چهارم1406</t>
  </si>
  <si>
    <t xml:space="preserve"> سال پنجم1407</t>
  </si>
  <si>
    <t xml:space="preserve">آذربایجان شرقی </t>
  </si>
  <si>
    <t>آذربایجان غربی</t>
  </si>
  <si>
    <t>اردبیل</t>
  </si>
  <si>
    <t>ایلام</t>
  </si>
  <si>
    <t>جنوب كرمان</t>
  </si>
  <si>
    <t>چهار محال و بختیاری</t>
  </si>
  <si>
    <t>خراسان جنوبی</t>
  </si>
  <si>
    <t xml:space="preserve">زنجان </t>
  </si>
  <si>
    <t>سیستان و بلوچستان</t>
  </si>
  <si>
    <t>قزوین</t>
  </si>
  <si>
    <t xml:space="preserve">قم </t>
  </si>
  <si>
    <t>کردستان</t>
  </si>
  <si>
    <t>کرمان</t>
  </si>
  <si>
    <t>کرمانشاه</t>
  </si>
  <si>
    <t>کهکیلویه و بویراحمد</t>
  </si>
  <si>
    <t>گیلان</t>
  </si>
  <si>
    <t>مرکزی</t>
  </si>
  <si>
    <t>یزد</t>
  </si>
  <si>
    <t xml:space="preserve"> مفاد بند (خ) ماده (71)  قانون برنامه هفتم</t>
  </si>
  <si>
    <t>برش استانی ارتقاء سلامت محصولات گیاهی در فرآیند داشت تحت عنوان "نظارت بر فرآیند داشت محل های تولید شناسه دار شده و صدور گواهی ارتقاء سلامت محصول و کد مربوطه در سامانه رهگیری"</t>
  </si>
  <si>
    <t>استان</t>
  </si>
  <si>
    <t>هدف گذاری به تفکیک سال(واحد به هزار هکتار)</t>
  </si>
  <si>
    <t>جنوب استان كرمان</t>
  </si>
  <si>
    <t>چهارمحال وبختياري</t>
  </si>
  <si>
    <t>خراسان رضوي</t>
  </si>
  <si>
    <t>خراسان شمالي</t>
  </si>
  <si>
    <t>کهگيلويه‌وبويراحمد</t>
  </si>
  <si>
    <t>مرکزي</t>
  </si>
  <si>
    <t>برقراری ایستگاه های پیش آگاهی و پایلوت های الگویی مدیریت تلفیقی عوامل خسارت زا</t>
  </si>
  <si>
    <r>
      <t xml:space="preserve">هدف گذاری به تفکیک سال        </t>
    </r>
    <r>
      <rPr>
        <b/>
        <sz val="10"/>
        <color theme="1"/>
        <rFont val="B Zar"/>
        <charset val="178"/>
      </rPr>
      <t xml:space="preserve">  واحد به ایستگاه</t>
    </r>
  </si>
  <si>
    <t>سطوح مبارزه بیولوژیک و کاربرد فراورده ها و تجهیزات کنترل غیر شیمیائی برنامه هفتم توسعه       واحد به هزار هکتار</t>
  </si>
  <si>
    <t>هزار هکتار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</si>
</sst>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>
    <font>
      <sz val="11"/>
      <color theme="1"/>
      <name val="Calibri"/>
      <family val="2"/>
      <scheme val="minor"/>
    </font>
    <font>
      <sz val="11"/>
      <color theme="1"/>
      <name val="2  Mitra_1 (MRT)"/>
      <charset val="178"/>
    </font>
    <font>
      <sz val="14"/>
      <color theme="1"/>
      <name val="2  Mitra_1 (MRT)"/>
      <charset val="178"/>
    </font>
    <font>
      <sz val="16"/>
      <color theme="1"/>
      <name val="2  Mitra_1 (MRT)"/>
      <charset val="178"/>
    </font>
    <font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color theme="1"/>
      <name val="2  Badr"/>
      <charset val="178"/>
    </font>
    <font>
      <b/>
      <sz val="11"/>
      <color rgb="FF000000"/>
      <name val="2  Badr"/>
      <charset val="178"/>
    </font>
    <font>
      <b/>
      <sz val="11"/>
      <color theme="1"/>
      <name val="B Zar"/>
      <charset val="178"/>
    </font>
    <font>
      <b/>
      <sz val="10"/>
      <color theme="1"/>
      <name val="B Zar"/>
      <charset val="178"/>
    </font>
    <font>
      <b/>
      <sz val="12"/>
      <color theme="1"/>
      <name val="B Zar"/>
      <charset val="178"/>
    </font>
    <font>
      <sz val="12"/>
      <color rgb="FF000000"/>
      <name val="B Zar"/>
      <charset val="178"/>
    </font>
    <font>
      <sz val="11"/>
      <color theme="1"/>
      <name val="B Zar"/>
      <charset val="178"/>
    </font>
    <font>
      <b/>
      <sz val="12"/>
      <color rgb="FF000000"/>
      <name val="B Zar"/>
      <charset val="178"/>
    </font>
    <font>
      <b/>
      <sz val="9"/>
      <color theme="1"/>
      <name val="B Zar"/>
      <charset val="178"/>
    </font>
    <font>
      <b/>
      <sz val="12"/>
      <color theme="1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readingOrder="2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 readingOrder="1"/>
    </xf>
    <xf numFmtId="1" fontId="6" fillId="0" borderId="1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 readingOrder="1"/>
    </xf>
    <xf numFmtId="1" fontId="6" fillId="0" borderId="12" xfId="0" applyNumberFormat="1" applyFont="1" applyBorder="1" applyAlignment="1">
      <alignment horizontal="center" vertical="center"/>
    </xf>
    <xf numFmtId="1" fontId="7" fillId="2" borderId="14" xfId="0" applyNumberFormat="1" applyFont="1" applyFill="1" applyBorder="1" applyAlignment="1">
      <alignment horizontal="center" vertical="center" readingOrder="1"/>
    </xf>
    <xf numFmtId="1" fontId="6" fillId="2" borderId="14" xfId="0" applyNumberFormat="1" applyFont="1" applyFill="1" applyBorder="1" applyAlignment="1">
      <alignment horizontal="center" vertical="center"/>
    </xf>
    <xf numFmtId="1" fontId="6" fillId="2" borderId="15" xfId="0" applyNumberFormat="1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11" fillId="0" borderId="26" xfId="0" applyFont="1" applyBorder="1" applyAlignment="1">
      <alignment horizontal="right" vertical="center" wrapText="1" readingOrder="2"/>
    </xf>
    <xf numFmtId="0" fontId="12" fillId="0" borderId="27" xfId="0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28" xfId="0" applyNumberFormat="1" applyFont="1" applyBorder="1" applyAlignment="1">
      <alignment horizontal="center" vertical="center"/>
    </xf>
    <xf numFmtId="164" fontId="8" fillId="0" borderId="29" xfId="0" applyNumberFormat="1" applyFont="1" applyBorder="1" applyAlignment="1">
      <alignment horizontal="center" vertical="center"/>
    </xf>
    <xf numFmtId="0" fontId="11" fillId="0" borderId="30" xfId="0" applyFont="1" applyBorder="1" applyAlignment="1">
      <alignment horizontal="right" vertical="center" wrapText="1" readingOrder="2"/>
    </xf>
    <xf numFmtId="0" fontId="12" fillId="0" borderId="31" xfId="0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center" vertical="center"/>
    </xf>
    <xf numFmtId="0" fontId="11" fillId="0" borderId="32" xfId="0" applyFont="1" applyBorder="1" applyAlignment="1">
      <alignment horizontal="right" vertical="center" wrapText="1" readingOrder="2"/>
    </xf>
    <xf numFmtId="0" fontId="12" fillId="0" borderId="33" xfId="0" applyFont="1" applyBorder="1" applyAlignment="1">
      <alignment horizontal="center" vertical="center"/>
    </xf>
    <xf numFmtId="164" fontId="12" fillId="0" borderId="12" xfId="0" applyNumberFormat="1" applyFont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 wrapText="1" readingOrder="2"/>
    </xf>
    <xf numFmtId="0" fontId="8" fillId="0" borderId="13" xfId="0" applyFont="1" applyBorder="1" applyAlignment="1">
      <alignment horizontal="center" vertical="center"/>
    </xf>
    <xf numFmtId="1" fontId="8" fillId="0" borderId="14" xfId="0" applyNumberFormat="1" applyFont="1" applyBorder="1" applyAlignment="1">
      <alignment horizontal="center" vertical="center"/>
    </xf>
    <xf numFmtId="1" fontId="8" fillId="0" borderId="15" xfId="0" applyNumberFormat="1" applyFont="1" applyBorder="1" applyAlignment="1">
      <alignment horizontal="center" vertical="center"/>
    </xf>
    <xf numFmtId="1" fontId="10" fillId="0" borderId="34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6" fillId="4" borderId="1" xfId="0" applyFont="1" applyFill="1" applyBorder="1" applyAlignment="1">
      <alignment horizontal="center" vertical="center"/>
    </xf>
    <xf numFmtId="1" fontId="7" fillId="4" borderId="1" xfId="0" applyNumberFormat="1" applyFont="1" applyFill="1" applyBorder="1" applyAlignment="1">
      <alignment horizontal="center" vertical="center" readingOrder="1"/>
    </xf>
    <xf numFmtId="1" fontId="6" fillId="4" borderId="1" xfId="0" applyNumberFormat="1" applyFont="1" applyFill="1" applyBorder="1" applyAlignment="1">
      <alignment horizontal="center" vertical="center"/>
    </xf>
    <xf numFmtId="0" fontId="11" fillId="4" borderId="26" xfId="0" applyFont="1" applyFill="1" applyBorder="1" applyAlignment="1">
      <alignment horizontal="right" vertical="center" wrapText="1" readingOrder="2"/>
    </xf>
    <xf numFmtId="0" fontId="12" fillId="4" borderId="27" xfId="0" applyFont="1" applyFill="1" applyBorder="1" applyAlignment="1">
      <alignment horizontal="center" vertical="center"/>
    </xf>
    <xf numFmtId="164" fontId="12" fillId="4" borderId="1" xfId="0" applyNumberFormat="1" applyFont="1" applyFill="1" applyBorder="1" applyAlignment="1">
      <alignment horizontal="center" vertical="center"/>
    </xf>
    <xf numFmtId="164" fontId="12" fillId="4" borderId="28" xfId="0" applyNumberFormat="1" applyFont="1" applyFill="1" applyBorder="1" applyAlignment="1">
      <alignment horizontal="center" vertical="center"/>
    </xf>
    <xf numFmtId="164" fontId="8" fillId="4" borderId="29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4" borderId="28" xfId="0" applyFont="1" applyFill="1" applyBorder="1" applyAlignment="1">
      <alignment horizontal="center" vertical="center"/>
    </xf>
    <xf numFmtId="0" fontId="8" fillId="4" borderId="3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 readingOrder="1"/>
    </xf>
    <xf numFmtId="0" fontId="2" fillId="2" borderId="2" xfId="0" applyFont="1" applyFill="1" applyBorder="1" applyAlignment="1">
      <alignment horizontal="center" vertical="center" readingOrder="1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15" fillId="0" borderId="1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0" borderId="16" xfId="0" applyFont="1" applyBorder="1" applyAlignment="1">
      <alignment horizontal="center" vertical="center" readingOrder="2"/>
    </xf>
    <xf numFmtId="0" fontId="8" fillId="0" borderId="21" xfId="0" applyFont="1" applyBorder="1" applyAlignment="1">
      <alignment horizontal="center" vertical="center" readingOrder="2"/>
    </xf>
    <xf numFmtId="0" fontId="10" fillId="3" borderId="17" xfId="0" applyFont="1" applyFill="1" applyBorder="1" applyAlignment="1">
      <alignment horizontal="center" vertical="center" readingOrder="2"/>
    </xf>
    <xf numFmtId="0" fontId="10" fillId="3" borderId="18" xfId="0" applyFont="1" applyFill="1" applyBorder="1" applyAlignment="1">
      <alignment horizontal="center" vertical="center" readingOrder="2"/>
    </xf>
    <xf numFmtId="0" fontId="10" fillId="3" borderId="19" xfId="0" applyFont="1" applyFill="1" applyBorder="1" applyAlignment="1">
      <alignment horizontal="center" vertical="center" readingOrder="2"/>
    </xf>
    <xf numFmtId="0" fontId="8" fillId="0" borderId="2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rightToLeft="1" workbookViewId="0">
      <selection activeCell="L18" sqref="L18"/>
    </sheetView>
  </sheetViews>
  <sheetFormatPr defaultRowHeight="15"/>
  <cols>
    <col min="2" max="2" width="15.875" bestFit="1" customWidth="1"/>
    <col min="3" max="3" width="16" customWidth="1"/>
  </cols>
  <sheetData>
    <row r="1" spans="1:23" ht="21" thickBot="1">
      <c r="A1" s="63" t="s">
        <v>36</v>
      </c>
      <c r="B1" s="64"/>
      <c r="C1" s="64"/>
      <c r="D1" s="65"/>
      <c r="E1" s="65"/>
      <c r="F1" s="65"/>
      <c r="G1" s="65"/>
      <c r="H1" s="65"/>
      <c r="I1" s="65"/>
      <c r="J1" s="66"/>
    </row>
    <row r="2" spans="1:23" ht="24" customHeight="1">
      <c r="A2" s="67" t="s">
        <v>0</v>
      </c>
      <c r="B2" s="69" t="s">
        <v>1</v>
      </c>
      <c r="C2" s="71" t="s">
        <v>37</v>
      </c>
      <c r="D2" s="73" t="s">
        <v>38</v>
      </c>
      <c r="E2" s="74"/>
      <c r="F2" s="74"/>
      <c r="G2" s="74"/>
      <c r="H2" s="74"/>
      <c r="I2" s="74"/>
      <c r="J2" s="75"/>
      <c r="W2" s="1"/>
    </row>
    <row r="3" spans="1:23" ht="54" customHeight="1">
      <c r="A3" s="68"/>
      <c r="B3" s="70"/>
      <c r="C3" s="72"/>
      <c r="D3" s="5">
        <v>1402</v>
      </c>
      <c r="E3" s="5">
        <v>1403</v>
      </c>
      <c r="F3" s="5">
        <v>1404</v>
      </c>
      <c r="G3" s="5">
        <v>1405</v>
      </c>
      <c r="H3" s="5">
        <v>1406</v>
      </c>
      <c r="I3" s="5">
        <v>1407</v>
      </c>
      <c r="J3" s="5" t="s">
        <v>35</v>
      </c>
      <c r="W3" s="1"/>
    </row>
    <row r="4" spans="1:23">
      <c r="A4" s="3">
        <v>1</v>
      </c>
      <c r="B4" s="2" t="s">
        <v>2</v>
      </c>
      <c r="C4" s="3">
        <v>233</v>
      </c>
      <c r="D4" s="3">
        <v>344</v>
      </c>
      <c r="E4" s="3">
        <v>378</v>
      </c>
      <c r="F4" s="3">
        <v>416</v>
      </c>
      <c r="G4" s="3">
        <v>458</v>
      </c>
      <c r="H4" s="3">
        <v>502</v>
      </c>
      <c r="I4" s="3">
        <v>552</v>
      </c>
      <c r="J4" s="3">
        <f>SUM(D4:I4)</f>
        <v>2650</v>
      </c>
    </row>
    <row r="5" spans="1:23">
      <c r="A5" s="3">
        <v>2</v>
      </c>
      <c r="B5" s="2" t="s">
        <v>3</v>
      </c>
      <c r="C5" s="3">
        <v>450</v>
      </c>
      <c r="D5" s="3">
        <v>671</v>
      </c>
      <c r="E5" s="3">
        <v>734</v>
      </c>
      <c r="F5" s="3">
        <v>807</v>
      </c>
      <c r="G5" s="3">
        <v>887</v>
      </c>
      <c r="H5" s="3">
        <v>976</v>
      </c>
      <c r="I5" s="3">
        <v>1073</v>
      </c>
      <c r="J5" s="3">
        <f t="shared" ref="J5:J35" si="0">SUM(D5:I5)</f>
        <v>5148</v>
      </c>
    </row>
    <row r="6" spans="1:23">
      <c r="A6" s="3">
        <v>3</v>
      </c>
      <c r="B6" s="2" t="s">
        <v>4</v>
      </c>
      <c r="C6" s="3">
        <v>105</v>
      </c>
      <c r="D6" s="3">
        <v>148</v>
      </c>
      <c r="E6" s="3">
        <v>164</v>
      </c>
      <c r="F6" s="3">
        <v>180</v>
      </c>
      <c r="G6" s="3">
        <f t="shared" ref="G6" si="1">F6+(F6*10/100)</f>
        <v>198</v>
      </c>
      <c r="H6" s="3">
        <v>218</v>
      </c>
      <c r="I6" s="3">
        <v>240</v>
      </c>
      <c r="J6" s="3">
        <f t="shared" si="0"/>
        <v>1148</v>
      </c>
    </row>
    <row r="7" spans="1:23">
      <c r="A7" s="3">
        <v>4</v>
      </c>
      <c r="B7" s="2" t="s">
        <v>5</v>
      </c>
      <c r="C7" s="3">
        <v>524</v>
      </c>
      <c r="D7" s="3">
        <v>782</v>
      </c>
      <c r="E7" s="3">
        <v>860</v>
      </c>
      <c r="F7" s="3">
        <f t="shared" ref="E7:H25" si="2">E7+(E7*10/100)</f>
        <v>946</v>
      </c>
      <c r="G7" s="3">
        <v>1040</v>
      </c>
      <c r="H7" s="3">
        <f t="shared" si="2"/>
        <v>1144</v>
      </c>
      <c r="I7" s="3">
        <v>1258</v>
      </c>
      <c r="J7" s="3">
        <f t="shared" si="0"/>
        <v>6030</v>
      </c>
    </row>
    <row r="8" spans="1:23">
      <c r="A8" s="3">
        <v>5</v>
      </c>
      <c r="B8" s="2" t="s">
        <v>6</v>
      </c>
      <c r="C8" s="3">
        <v>62</v>
      </c>
      <c r="D8" s="3">
        <v>90</v>
      </c>
      <c r="E8" s="4">
        <v>100</v>
      </c>
      <c r="F8" s="3">
        <f t="shared" si="2"/>
        <v>110</v>
      </c>
      <c r="G8" s="3">
        <f t="shared" si="2"/>
        <v>121</v>
      </c>
      <c r="H8" s="3">
        <v>132</v>
      </c>
      <c r="I8" s="3">
        <v>145</v>
      </c>
      <c r="J8" s="3">
        <f t="shared" si="0"/>
        <v>698</v>
      </c>
    </row>
    <row r="9" spans="1:23">
      <c r="A9" s="3">
        <v>6</v>
      </c>
      <c r="B9" s="2" t="s">
        <v>7</v>
      </c>
      <c r="C9" s="3">
        <v>40</v>
      </c>
      <c r="D9" s="3">
        <v>57</v>
      </c>
      <c r="E9" s="3">
        <v>62</v>
      </c>
      <c r="F9" s="3">
        <v>68</v>
      </c>
      <c r="G9" s="3">
        <v>76</v>
      </c>
      <c r="H9" s="3">
        <v>82</v>
      </c>
      <c r="I9" s="3">
        <v>90</v>
      </c>
      <c r="J9" s="3">
        <f t="shared" si="0"/>
        <v>435</v>
      </c>
    </row>
    <row r="10" spans="1:23">
      <c r="A10" s="3">
        <v>7</v>
      </c>
      <c r="B10" s="2" t="s">
        <v>8</v>
      </c>
      <c r="C10" s="3">
        <v>35</v>
      </c>
      <c r="D10" s="3">
        <v>49</v>
      </c>
      <c r="E10" s="3">
        <v>54</v>
      </c>
      <c r="F10" s="3">
        <v>60</v>
      </c>
      <c r="G10" s="3">
        <f t="shared" si="2"/>
        <v>66</v>
      </c>
      <c r="H10" s="3">
        <v>72</v>
      </c>
      <c r="I10" s="3">
        <v>79</v>
      </c>
      <c r="J10" s="3">
        <f t="shared" si="0"/>
        <v>380</v>
      </c>
    </row>
    <row r="11" spans="1:23">
      <c r="A11" s="3">
        <v>8</v>
      </c>
      <c r="B11" s="2" t="s">
        <v>9</v>
      </c>
      <c r="C11" s="3">
        <v>141</v>
      </c>
      <c r="D11" s="3">
        <v>206</v>
      </c>
      <c r="E11" s="3">
        <v>230</v>
      </c>
      <c r="F11" s="3">
        <f t="shared" si="2"/>
        <v>253</v>
      </c>
      <c r="G11" s="3">
        <v>278</v>
      </c>
      <c r="H11" s="3">
        <v>306</v>
      </c>
      <c r="I11" s="3">
        <v>336</v>
      </c>
      <c r="J11" s="3">
        <f t="shared" si="0"/>
        <v>1609</v>
      </c>
    </row>
    <row r="12" spans="1:23">
      <c r="A12" s="3">
        <v>9</v>
      </c>
      <c r="B12" s="2" t="s">
        <v>32</v>
      </c>
      <c r="C12" s="3">
        <v>150</v>
      </c>
      <c r="D12" s="3">
        <v>221</v>
      </c>
      <c r="E12" s="3">
        <v>244</v>
      </c>
      <c r="F12" s="3">
        <v>268</v>
      </c>
      <c r="G12" s="3">
        <v>296</v>
      </c>
      <c r="H12" s="3">
        <v>324</v>
      </c>
      <c r="I12" s="3">
        <v>356</v>
      </c>
      <c r="J12" s="3">
        <f t="shared" si="0"/>
        <v>1709</v>
      </c>
    </row>
    <row r="13" spans="1:23">
      <c r="A13" s="3">
        <v>10</v>
      </c>
      <c r="B13" s="2" t="s">
        <v>10</v>
      </c>
      <c r="C13" s="3">
        <v>96</v>
      </c>
      <c r="D13" s="3">
        <v>140</v>
      </c>
      <c r="E13" s="3">
        <f t="shared" si="2"/>
        <v>154</v>
      </c>
      <c r="F13" s="3">
        <v>170</v>
      </c>
      <c r="G13" s="3">
        <f t="shared" si="2"/>
        <v>187</v>
      </c>
      <c r="H13" s="3">
        <v>204</v>
      </c>
      <c r="I13" s="3">
        <v>224</v>
      </c>
      <c r="J13" s="3">
        <f t="shared" si="0"/>
        <v>1079</v>
      </c>
    </row>
    <row r="14" spans="1:23">
      <c r="A14" s="3">
        <v>11</v>
      </c>
      <c r="B14" s="2" t="s">
        <v>11</v>
      </c>
      <c r="C14" s="3">
        <v>70</v>
      </c>
      <c r="D14" s="3">
        <v>102</v>
      </c>
      <c r="E14" s="3">
        <v>112</v>
      </c>
      <c r="F14" s="3">
        <v>123</v>
      </c>
      <c r="G14" s="3">
        <v>136</v>
      </c>
      <c r="H14" s="3">
        <v>150</v>
      </c>
      <c r="I14" s="3">
        <f t="shared" ref="I14" si="3">H14+(H14*10/100)</f>
        <v>165</v>
      </c>
      <c r="J14" s="3">
        <f t="shared" si="0"/>
        <v>788</v>
      </c>
    </row>
    <row r="15" spans="1:23">
      <c r="A15" s="3">
        <v>12</v>
      </c>
      <c r="B15" s="2" t="s">
        <v>33</v>
      </c>
      <c r="C15" s="3">
        <v>418</v>
      </c>
      <c r="D15" s="3">
        <v>623</v>
      </c>
      <c r="E15" s="3">
        <v>686</v>
      </c>
      <c r="F15" s="3">
        <v>754</v>
      </c>
      <c r="G15" s="3">
        <v>829</v>
      </c>
      <c r="H15" s="3">
        <v>912</v>
      </c>
      <c r="I15" s="3">
        <v>1003</v>
      </c>
      <c r="J15" s="3">
        <f t="shared" si="0"/>
        <v>4807</v>
      </c>
    </row>
    <row r="16" spans="1:23">
      <c r="A16" s="3">
        <v>13</v>
      </c>
      <c r="B16" s="2" t="s">
        <v>34</v>
      </c>
      <c r="C16" s="3">
        <v>75</v>
      </c>
      <c r="D16" s="3">
        <v>108</v>
      </c>
      <c r="E16" s="3">
        <v>118</v>
      </c>
      <c r="F16" s="3">
        <v>130</v>
      </c>
      <c r="G16" s="3">
        <v>144</v>
      </c>
      <c r="H16" s="3">
        <v>158</v>
      </c>
      <c r="I16" s="3">
        <v>173</v>
      </c>
      <c r="J16" s="3">
        <f t="shared" si="0"/>
        <v>831</v>
      </c>
    </row>
    <row r="17" spans="1:10">
      <c r="A17" s="3">
        <v>14</v>
      </c>
      <c r="B17" s="2" t="s">
        <v>12</v>
      </c>
      <c r="C17" s="3">
        <v>161</v>
      </c>
      <c r="D17" s="3">
        <v>237</v>
      </c>
      <c r="E17" s="3">
        <v>260</v>
      </c>
      <c r="F17" s="3">
        <f t="shared" ref="F17" si="4">E17+(E17*10/100)</f>
        <v>286</v>
      </c>
      <c r="G17" s="3">
        <v>314</v>
      </c>
      <c r="H17" s="3">
        <v>344</v>
      </c>
      <c r="I17" s="3">
        <v>378</v>
      </c>
      <c r="J17" s="3">
        <f t="shared" si="0"/>
        <v>1819</v>
      </c>
    </row>
    <row r="18" spans="1:10">
      <c r="A18" s="48">
        <v>15</v>
      </c>
      <c r="B18" s="49" t="s">
        <v>13</v>
      </c>
      <c r="C18" s="48">
        <v>61</v>
      </c>
      <c r="D18" s="48">
        <v>88</v>
      </c>
      <c r="E18" s="48">
        <v>96</v>
      </c>
      <c r="F18" s="48">
        <v>106</v>
      </c>
      <c r="G18" s="48">
        <v>116</v>
      </c>
      <c r="H18" s="48">
        <v>127</v>
      </c>
      <c r="I18" s="48">
        <v>140</v>
      </c>
      <c r="J18" s="48">
        <f t="shared" si="0"/>
        <v>673</v>
      </c>
    </row>
    <row r="19" spans="1:10">
      <c r="A19" s="3">
        <v>16</v>
      </c>
      <c r="B19" s="2" t="s">
        <v>14</v>
      </c>
      <c r="C19" s="3">
        <v>78</v>
      </c>
      <c r="D19" s="3">
        <v>113</v>
      </c>
      <c r="E19" s="3">
        <v>124</v>
      </c>
      <c r="F19" s="3">
        <v>136</v>
      </c>
      <c r="G19" s="3">
        <v>150</v>
      </c>
      <c r="H19" s="3">
        <v>164</v>
      </c>
      <c r="I19" s="3">
        <v>180</v>
      </c>
      <c r="J19" s="3">
        <f t="shared" si="0"/>
        <v>867</v>
      </c>
    </row>
    <row r="20" spans="1:10">
      <c r="A20" s="3">
        <v>17</v>
      </c>
      <c r="B20" s="2" t="s">
        <v>15</v>
      </c>
      <c r="C20" s="3">
        <v>78</v>
      </c>
      <c r="D20" s="3">
        <v>113</v>
      </c>
      <c r="E20" s="3">
        <v>124</v>
      </c>
      <c r="F20" s="3">
        <v>136</v>
      </c>
      <c r="G20" s="3">
        <v>150</v>
      </c>
      <c r="H20" s="3">
        <v>164</v>
      </c>
      <c r="I20" s="3">
        <v>180</v>
      </c>
      <c r="J20" s="3">
        <f t="shared" si="0"/>
        <v>867</v>
      </c>
    </row>
    <row r="21" spans="1:10">
      <c r="A21" s="3">
        <v>18</v>
      </c>
      <c r="B21" s="2" t="s">
        <v>16</v>
      </c>
      <c r="C21" s="3">
        <v>411</v>
      </c>
      <c r="D21" s="3">
        <v>612</v>
      </c>
      <c r="E21" s="3">
        <v>674</v>
      </c>
      <c r="F21" s="3">
        <v>742</v>
      </c>
      <c r="G21" s="3">
        <v>816</v>
      </c>
      <c r="H21" s="3">
        <v>896</v>
      </c>
      <c r="I21" s="3">
        <v>985</v>
      </c>
      <c r="J21" s="3">
        <f t="shared" si="0"/>
        <v>4725</v>
      </c>
    </row>
    <row r="22" spans="1:10">
      <c r="A22" s="3">
        <v>19</v>
      </c>
      <c r="B22" s="2" t="s">
        <v>17</v>
      </c>
      <c r="C22" s="3">
        <v>81</v>
      </c>
      <c r="D22" s="3">
        <v>108</v>
      </c>
      <c r="E22" s="3">
        <v>118</v>
      </c>
      <c r="F22" s="3">
        <v>130</v>
      </c>
      <c r="G22" s="3">
        <v>144</v>
      </c>
      <c r="H22" s="3">
        <v>158</v>
      </c>
      <c r="I22" s="3">
        <v>173</v>
      </c>
      <c r="J22" s="3">
        <f t="shared" si="0"/>
        <v>831</v>
      </c>
    </row>
    <row r="23" spans="1:10">
      <c r="A23" s="3">
        <v>20</v>
      </c>
      <c r="B23" s="2" t="s">
        <v>18</v>
      </c>
      <c r="C23" s="3">
        <v>27</v>
      </c>
      <c r="D23" s="3">
        <v>37</v>
      </c>
      <c r="E23" s="3">
        <v>40</v>
      </c>
      <c r="F23" s="3">
        <f t="shared" ref="F23" si="5">E23+(E23*10/100)</f>
        <v>44</v>
      </c>
      <c r="G23" s="3">
        <v>48</v>
      </c>
      <c r="H23" s="3">
        <v>53</v>
      </c>
      <c r="I23" s="3">
        <v>58</v>
      </c>
      <c r="J23" s="3">
        <f t="shared" si="0"/>
        <v>280</v>
      </c>
    </row>
    <row r="24" spans="1:10">
      <c r="A24" s="3">
        <v>21</v>
      </c>
      <c r="B24" s="2" t="s">
        <v>19</v>
      </c>
      <c r="C24" s="3">
        <v>135</v>
      </c>
      <c r="D24" s="3">
        <v>198</v>
      </c>
      <c r="E24" s="3">
        <v>218</v>
      </c>
      <c r="F24" s="3">
        <v>240</v>
      </c>
      <c r="G24" s="3">
        <f t="shared" ref="G24" si="6">F24+(F24*10/100)</f>
        <v>264</v>
      </c>
      <c r="H24" s="3">
        <v>290</v>
      </c>
      <c r="I24" s="3">
        <v>318</v>
      </c>
      <c r="J24" s="3">
        <f t="shared" si="0"/>
        <v>1528</v>
      </c>
    </row>
    <row r="25" spans="1:10">
      <c r="A25" s="3">
        <v>22</v>
      </c>
      <c r="B25" s="2" t="s">
        <v>20</v>
      </c>
      <c r="C25" s="3">
        <v>229</v>
      </c>
      <c r="D25" s="3">
        <v>340</v>
      </c>
      <c r="E25" s="3">
        <f t="shared" si="2"/>
        <v>374</v>
      </c>
      <c r="F25" s="3">
        <v>411</v>
      </c>
      <c r="G25" s="3">
        <v>452</v>
      </c>
      <c r="H25" s="3">
        <v>496</v>
      </c>
      <c r="I25" s="3">
        <v>544</v>
      </c>
      <c r="J25" s="3">
        <f t="shared" si="0"/>
        <v>2617</v>
      </c>
    </row>
    <row r="26" spans="1:10">
      <c r="A26" s="3">
        <v>23</v>
      </c>
      <c r="B26" s="2" t="s">
        <v>21</v>
      </c>
      <c r="C26" s="3">
        <v>245</v>
      </c>
      <c r="D26" s="3">
        <v>364</v>
      </c>
      <c r="E26" s="3">
        <v>400</v>
      </c>
      <c r="F26" s="3">
        <f t="shared" ref="F26:G26" si="7">E26+(E26*10/100)</f>
        <v>440</v>
      </c>
      <c r="G26" s="3">
        <f t="shared" si="7"/>
        <v>484</v>
      </c>
      <c r="H26" s="3">
        <v>532</v>
      </c>
      <c r="I26" s="3">
        <v>585</v>
      </c>
      <c r="J26" s="3">
        <f t="shared" si="0"/>
        <v>2805</v>
      </c>
    </row>
    <row r="27" spans="1:10">
      <c r="A27" s="3">
        <v>24</v>
      </c>
      <c r="B27" s="2" t="s">
        <v>22</v>
      </c>
      <c r="C27" s="3">
        <v>34</v>
      </c>
      <c r="D27" s="3">
        <v>48</v>
      </c>
      <c r="E27" s="3">
        <v>54</v>
      </c>
      <c r="F27" s="3">
        <v>60</v>
      </c>
      <c r="G27" s="3">
        <f t="shared" ref="G27" si="8">F27+(F27*10/100)</f>
        <v>66</v>
      </c>
      <c r="H27" s="3">
        <v>72</v>
      </c>
      <c r="I27" s="3">
        <v>79</v>
      </c>
      <c r="J27" s="3">
        <f t="shared" si="0"/>
        <v>379</v>
      </c>
    </row>
    <row r="28" spans="1:10">
      <c r="A28" s="3">
        <v>25</v>
      </c>
      <c r="B28" s="2" t="s">
        <v>23</v>
      </c>
      <c r="C28" s="3">
        <v>467</v>
      </c>
      <c r="D28" s="3">
        <v>696</v>
      </c>
      <c r="E28" s="3">
        <v>766</v>
      </c>
      <c r="F28" s="3">
        <v>842</v>
      </c>
      <c r="G28" s="3">
        <v>926</v>
      </c>
      <c r="H28" s="3">
        <v>1018</v>
      </c>
      <c r="I28" s="3">
        <v>1120</v>
      </c>
      <c r="J28" s="3">
        <f t="shared" si="0"/>
        <v>5368</v>
      </c>
    </row>
    <row r="29" spans="1:10">
      <c r="A29" s="3">
        <v>26</v>
      </c>
      <c r="B29" s="2" t="s">
        <v>24</v>
      </c>
      <c r="C29" s="3">
        <v>367</v>
      </c>
      <c r="D29" s="3">
        <v>546</v>
      </c>
      <c r="E29" s="3">
        <v>600</v>
      </c>
      <c r="F29" s="3">
        <f t="shared" ref="F29:G29" si="9">E29+(E29*10/100)</f>
        <v>660</v>
      </c>
      <c r="G29" s="3">
        <f t="shared" si="9"/>
        <v>726</v>
      </c>
      <c r="H29" s="3">
        <v>798</v>
      </c>
      <c r="I29" s="3">
        <v>888</v>
      </c>
      <c r="J29" s="3">
        <f t="shared" si="0"/>
        <v>4218</v>
      </c>
    </row>
    <row r="30" spans="1:10">
      <c r="A30" s="3">
        <v>27</v>
      </c>
      <c r="B30" s="2" t="s">
        <v>25</v>
      </c>
      <c r="C30" s="3">
        <v>177</v>
      </c>
      <c r="D30" s="3">
        <v>262</v>
      </c>
      <c r="E30" s="3">
        <v>288</v>
      </c>
      <c r="F30" s="3">
        <v>316</v>
      </c>
      <c r="G30" s="3">
        <v>347</v>
      </c>
      <c r="H30" s="3">
        <v>382</v>
      </c>
      <c r="I30" s="3">
        <v>420</v>
      </c>
      <c r="J30" s="3">
        <f t="shared" si="0"/>
        <v>2015</v>
      </c>
    </row>
    <row r="31" spans="1:10">
      <c r="A31" s="3">
        <v>28</v>
      </c>
      <c r="B31" s="2" t="s">
        <v>26</v>
      </c>
      <c r="C31" s="3">
        <v>646</v>
      </c>
      <c r="D31" s="3">
        <v>968</v>
      </c>
      <c r="E31" s="3">
        <v>1066</v>
      </c>
      <c r="F31" s="3">
        <v>1172</v>
      </c>
      <c r="G31" s="3">
        <v>1289</v>
      </c>
      <c r="H31" s="3">
        <v>1418</v>
      </c>
      <c r="I31" s="3">
        <v>1560</v>
      </c>
      <c r="J31" s="3">
        <f t="shared" si="0"/>
        <v>7473</v>
      </c>
    </row>
    <row r="32" spans="1:10">
      <c r="A32" s="3">
        <v>29</v>
      </c>
      <c r="B32" s="2" t="s">
        <v>27</v>
      </c>
      <c r="C32" s="3">
        <v>146</v>
      </c>
      <c r="D32" s="3">
        <v>215</v>
      </c>
      <c r="E32" s="3">
        <v>236</v>
      </c>
      <c r="F32" s="3">
        <v>260</v>
      </c>
      <c r="G32" s="3">
        <f t="shared" ref="G32" si="10">F32+(F32*10/100)</f>
        <v>286</v>
      </c>
      <c r="H32" s="3">
        <v>314</v>
      </c>
      <c r="I32" s="3">
        <v>345</v>
      </c>
      <c r="J32" s="3">
        <f t="shared" si="0"/>
        <v>1656</v>
      </c>
    </row>
    <row r="33" spans="1:10">
      <c r="A33" s="3">
        <v>30</v>
      </c>
      <c r="B33" s="2" t="s">
        <v>28</v>
      </c>
      <c r="C33" s="3">
        <v>105</v>
      </c>
      <c r="D33" s="3">
        <v>152</v>
      </c>
      <c r="E33" s="3">
        <v>168</v>
      </c>
      <c r="F33" s="3">
        <v>186</v>
      </c>
      <c r="G33" s="3">
        <v>204</v>
      </c>
      <c r="H33" s="3">
        <v>244</v>
      </c>
      <c r="I33" s="3">
        <v>268</v>
      </c>
      <c r="J33" s="3">
        <f t="shared" si="0"/>
        <v>1222</v>
      </c>
    </row>
    <row r="34" spans="1:10">
      <c r="A34" s="3">
        <v>31</v>
      </c>
      <c r="B34" s="2" t="s">
        <v>29</v>
      </c>
      <c r="C34" s="3">
        <v>153</v>
      </c>
      <c r="D34" s="3">
        <v>224</v>
      </c>
      <c r="E34" s="3">
        <v>246</v>
      </c>
      <c r="F34" s="3">
        <v>270</v>
      </c>
      <c r="G34" s="3">
        <f t="shared" ref="G34" si="11">F34+(F34*10/100)</f>
        <v>297</v>
      </c>
      <c r="H34" s="3">
        <v>326</v>
      </c>
      <c r="I34" s="3">
        <v>358</v>
      </c>
      <c r="J34" s="3">
        <f t="shared" si="0"/>
        <v>1721</v>
      </c>
    </row>
    <row r="35" spans="1:10">
      <c r="A35" s="3">
        <v>32</v>
      </c>
      <c r="B35" s="2" t="s">
        <v>30</v>
      </c>
      <c r="C35" s="3">
        <v>95</v>
      </c>
      <c r="D35" s="3">
        <v>138</v>
      </c>
      <c r="E35" s="3">
        <v>152</v>
      </c>
      <c r="F35" s="3">
        <v>168</v>
      </c>
      <c r="G35" s="3">
        <v>184</v>
      </c>
      <c r="H35" s="3">
        <v>200</v>
      </c>
      <c r="I35" s="3">
        <f t="shared" ref="I35" si="12">H35+(H35*10/100)</f>
        <v>220</v>
      </c>
      <c r="J35" s="3">
        <f t="shared" si="0"/>
        <v>1062</v>
      </c>
    </row>
    <row r="36" spans="1:10">
      <c r="A36" s="61" t="s">
        <v>31</v>
      </c>
      <c r="B36" s="62"/>
      <c r="C36" s="6">
        <f t="shared" ref="C36:I36" si="13">SUM(C4:C35)</f>
        <v>6095</v>
      </c>
      <c r="D36" s="6">
        <f t="shared" si="13"/>
        <v>9000</v>
      </c>
      <c r="E36" s="6">
        <f t="shared" si="13"/>
        <v>9900</v>
      </c>
      <c r="F36" s="6">
        <f t="shared" si="13"/>
        <v>10890</v>
      </c>
      <c r="G36" s="6">
        <f t="shared" si="13"/>
        <v>11979</v>
      </c>
      <c r="H36" s="6">
        <f t="shared" si="13"/>
        <v>13176</v>
      </c>
      <c r="I36" s="6">
        <f t="shared" si="13"/>
        <v>14493</v>
      </c>
      <c r="J36" s="6">
        <f>SUM(D36:I36)</f>
        <v>69438</v>
      </c>
    </row>
  </sheetData>
  <mergeCells count="6">
    <mergeCell ref="A36:B36"/>
    <mergeCell ref="A1:J1"/>
    <mergeCell ref="A2:A3"/>
    <mergeCell ref="B2:B3"/>
    <mergeCell ref="C2:C3"/>
    <mergeCell ref="D2:J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5:N39"/>
  <sheetViews>
    <sheetView rightToLeft="1" workbookViewId="0">
      <selection activeCell="F5" sqref="F5:N5"/>
    </sheetView>
  </sheetViews>
  <sheetFormatPr defaultRowHeight="15"/>
  <sheetData>
    <row r="5" spans="6:14" ht="25.5">
      <c r="F5" s="76" t="s">
        <v>76</v>
      </c>
      <c r="G5" s="77"/>
      <c r="H5" s="77"/>
      <c r="I5" s="77"/>
      <c r="J5" s="77"/>
      <c r="K5" s="77"/>
      <c r="L5" s="77"/>
      <c r="M5" s="77"/>
      <c r="N5" s="77"/>
    </row>
    <row r="6" spans="6:14">
      <c r="F6" s="7" t="s">
        <v>39</v>
      </c>
      <c r="G6" s="7" t="s">
        <v>1</v>
      </c>
      <c r="H6" s="7" t="s">
        <v>40</v>
      </c>
      <c r="I6" s="7" t="s">
        <v>41</v>
      </c>
      <c r="J6" s="7" t="s">
        <v>42</v>
      </c>
      <c r="K6" s="7" t="s">
        <v>43</v>
      </c>
      <c r="L6" s="7" t="s">
        <v>44</v>
      </c>
      <c r="M6" s="7" t="s">
        <v>45</v>
      </c>
      <c r="N6" s="7" t="s">
        <v>35</v>
      </c>
    </row>
    <row r="7" spans="6:14">
      <c r="F7" s="8">
        <v>1</v>
      </c>
      <c r="G7" s="8" t="s">
        <v>46</v>
      </c>
      <c r="H7" s="9">
        <v>73.664000000000001</v>
      </c>
      <c r="I7" s="10">
        <v>81.0304</v>
      </c>
      <c r="J7" s="10">
        <v>89.133439999999993</v>
      </c>
      <c r="K7" s="9">
        <v>98.046783999999988</v>
      </c>
      <c r="L7" s="10">
        <v>107.85146239999999</v>
      </c>
      <c r="M7" s="10">
        <v>118.63660863999999</v>
      </c>
      <c r="N7" s="10">
        <f>SUM(I7:M7)</f>
        <v>494.69869503999996</v>
      </c>
    </row>
    <row r="8" spans="6:14">
      <c r="F8" s="8">
        <v>2</v>
      </c>
      <c r="G8" s="8" t="s">
        <v>47</v>
      </c>
      <c r="H8" s="9">
        <v>58.341000000000001</v>
      </c>
      <c r="I8" s="10">
        <v>64.1751</v>
      </c>
      <c r="J8" s="10">
        <v>70.592610000000008</v>
      </c>
      <c r="K8" s="9">
        <v>77.651871</v>
      </c>
      <c r="L8" s="10">
        <v>85.417058099999991</v>
      </c>
      <c r="M8" s="10">
        <v>93.958763909999988</v>
      </c>
      <c r="N8" s="10">
        <f t="shared" ref="N8:N38" si="0">SUM(I8:M8)</f>
        <v>391.79540300999997</v>
      </c>
    </row>
    <row r="9" spans="6:14">
      <c r="F9" s="8">
        <v>3</v>
      </c>
      <c r="G9" s="8" t="s">
        <v>48</v>
      </c>
      <c r="H9" s="9">
        <v>51.491</v>
      </c>
      <c r="I9" s="10">
        <v>56.640099999999997</v>
      </c>
      <c r="J9" s="10">
        <v>62.304110000000001</v>
      </c>
      <c r="K9" s="9">
        <v>68.534521000000012</v>
      </c>
      <c r="L9" s="10">
        <v>75.387973099999996</v>
      </c>
      <c r="M9" s="10">
        <v>82.926770410000003</v>
      </c>
      <c r="N9" s="10">
        <f t="shared" si="0"/>
        <v>345.79347451000001</v>
      </c>
    </row>
    <row r="10" spans="6:14">
      <c r="F10" s="8">
        <v>4</v>
      </c>
      <c r="G10" s="8" t="s">
        <v>6</v>
      </c>
      <c r="H10" s="9">
        <v>19.437999999999999</v>
      </c>
      <c r="I10" s="10">
        <v>21.381799999999998</v>
      </c>
      <c r="J10" s="10">
        <v>23.51998</v>
      </c>
      <c r="K10" s="9">
        <v>25.871977999999999</v>
      </c>
      <c r="L10" s="10">
        <v>28.459175799999997</v>
      </c>
      <c r="M10" s="10">
        <v>31.305093379999999</v>
      </c>
      <c r="N10" s="10">
        <f t="shared" si="0"/>
        <v>130.53802718</v>
      </c>
    </row>
    <row r="11" spans="6:14">
      <c r="F11" s="8">
        <v>5</v>
      </c>
      <c r="G11" s="8" t="s">
        <v>5</v>
      </c>
      <c r="H11" s="9">
        <v>70.685000000000002</v>
      </c>
      <c r="I11" s="10">
        <v>77.753500000000003</v>
      </c>
      <c r="J11" s="10">
        <v>85.528850000000006</v>
      </c>
      <c r="K11" s="9">
        <v>94.081734999999995</v>
      </c>
      <c r="L11" s="10">
        <v>103.4899085</v>
      </c>
      <c r="M11" s="10">
        <v>113.83889935000001</v>
      </c>
      <c r="N11" s="10">
        <f t="shared" si="0"/>
        <v>474.69289285000002</v>
      </c>
    </row>
    <row r="12" spans="6:14">
      <c r="F12" s="8">
        <v>6</v>
      </c>
      <c r="G12" s="8" t="s">
        <v>49</v>
      </c>
      <c r="H12" s="9">
        <v>55.804000000000002</v>
      </c>
      <c r="I12" s="10">
        <v>61.384399999999999</v>
      </c>
      <c r="J12" s="10">
        <v>67.522840000000002</v>
      </c>
      <c r="K12" s="9">
        <v>74.275123999999991</v>
      </c>
      <c r="L12" s="10">
        <v>81.702636399999989</v>
      </c>
      <c r="M12" s="10">
        <v>89.87290003999999</v>
      </c>
      <c r="N12" s="10">
        <f t="shared" si="0"/>
        <v>374.75790043999996</v>
      </c>
    </row>
    <row r="13" spans="6:14">
      <c r="F13" s="8">
        <v>7</v>
      </c>
      <c r="G13" s="8" t="s">
        <v>8</v>
      </c>
      <c r="H13" s="9">
        <v>22.321000000000002</v>
      </c>
      <c r="I13" s="10">
        <v>24.553099999999997</v>
      </c>
      <c r="J13" s="10">
        <v>27.008410000000001</v>
      </c>
      <c r="K13" s="9">
        <v>29.709251000000002</v>
      </c>
      <c r="L13" s="10">
        <v>32.680176099999997</v>
      </c>
      <c r="M13" s="10">
        <v>35.948193709999998</v>
      </c>
      <c r="N13" s="10">
        <f t="shared" si="0"/>
        <v>149.89913080999997</v>
      </c>
    </row>
    <row r="14" spans="6:14">
      <c r="F14" s="8">
        <v>8</v>
      </c>
      <c r="G14" s="8" t="s">
        <v>9</v>
      </c>
      <c r="H14" s="9">
        <v>32.978999999999999</v>
      </c>
      <c r="I14" s="10">
        <v>36.276900000000005</v>
      </c>
      <c r="J14" s="10">
        <v>39.904590000000006</v>
      </c>
      <c r="K14" s="9">
        <v>43.895049000000007</v>
      </c>
      <c r="L14" s="10">
        <v>48.284553900000006</v>
      </c>
      <c r="M14" s="10">
        <v>53.113009290000008</v>
      </c>
      <c r="N14" s="10">
        <f t="shared" si="0"/>
        <v>221.47410219000002</v>
      </c>
    </row>
    <row r="15" spans="6:14">
      <c r="F15" s="8">
        <v>9</v>
      </c>
      <c r="G15" s="8" t="s">
        <v>50</v>
      </c>
      <c r="H15" s="9">
        <v>33.463999999999999</v>
      </c>
      <c r="I15" s="10">
        <v>36.810400000000001</v>
      </c>
      <c r="J15" s="10">
        <v>40.491440000000004</v>
      </c>
      <c r="K15" s="9">
        <v>44.540584000000003</v>
      </c>
      <c r="L15" s="10">
        <v>48.994642400000004</v>
      </c>
      <c r="M15" s="10">
        <v>53.894106640000004</v>
      </c>
      <c r="N15" s="10">
        <f t="shared" si="0"/>
        <v>224.73117303999999</v>
      </c>
    </row>
    <row r="16" spans="6:14">
      <c r="F16" s="8">
        <v>10</v>
      </c>
      <c r="G16" s="8" t="s">
        <v>51</v>
      </c>
      <c r="H16" s="9">
        <v>5.58</v>
      </c>
      <c r="I16" s="10">
        <v>6.1379999999999999</v>
      </c>
      <c r="J16" s="10">
        <v>6.7518000000000002</v>
      </c>
      <c r="K16" s="9">
        <v>7.4269800000000004</v>
      </c>
      <c r="L16" s="10">
        <v>8.1696780000000011</v>
      </c>
      <c r="M16" s="10">
        <v>8.9866457999999998</v>
      </c>
      <c r="N16" s="10">
        <f t="shared" si="0"/>
        <v>37.473103800000004</v>
      </c>
    </row>
    <row r="17" spans="6:14">
      <c r="F17" s="8">
        <v>11</v>
      </c>
      <c r="G17" s="8" t="s">
        <v>52</v>
      </c>
      <c r="H17" s="9">
        <v>6.2</v>
      </c>
      <c r="I17" s="10">
        <v>6.1721000000000004</v>
      </c>
      <c r="J17" s="10">
        <v>6.7893100000000004</v>
      </c>
      <c r="K17" s="9">
        <v>7.4682409999999999</v>
      </c>
      <c r="L17" s="10">
        <v>8.2150651000000003</v>
      </c>
      <c r="M17" s="10">
        <v>9.0365716099999993</v>
      </c>
      <c r="N17" s="10">
        <f t="shared" si="0"/>
        <v>37.681287709999999</v>
      </c>
    </row>
    <row r="18" spans="6:14">
      <c r="F18" s="8">
        <v>12</v>
      </c>
      <c r="G18" s="8" t="s">
        <v>33</v>
      </c>
      <c r="H18" s="9">
        <v>53.128</v>
      </c>
      <c r="I18" s="10">
        <v>58.440800000000003</v>
      </c>
      <c r="J18" s="10">
        <v>64.284880000000001</v>
      </c>
      <c r="K18" s="9">
        <v>70.713368000000003</v>
      </c>
      <c r="L18" s="10">
        <v>77.7847048</v>
      </c>
      <c r="M18" s="10">
        <v>85.56317528000001</v>
      </c>
      <c r="N18" s="10">
        <f t="shared" si="0"/>
        <v>356.78692808</v>
      </c>
    </row>
    <row r="19" spans="6:14">
      <c r="F19" s="8">
        <v>13</v>
      </c>
      <c r="G19" s="8" t="s">
        <v>34</v>
      </c>
      <c r="H19" s="9">
        <v>32.470999999999997</v>
      </c>
      <c r="I19" s="10">
        <v>35.7181</v>
      </c>
      <c r="J19" s="10">
        <v>39.289909999999999</v>
      </c>
      <c r="K19" s="9">
        <v>43.218900999999995</v>
      </c>
      <c r="L19" s="10">
        <v>47.540791099999993</v>
      </c>
      <c r="M19" s="10">
        <v>52.294870209999992</v>
      </c>
      <c r="N19" s="10">
        <f t="shared" si="0"/>
        <v>218.06257231000001</v>
      </c>
    </row>
    <row r="20" spans="6:14">
      <c r="F20" s="8">
        <v>14</v>
      </c>
      <c r="G20" s="8" t="s">
        <v>12</v>
      </c>
      <c r="H20" s="9">
        <v>75.254999999999995</v>
      </c>
      <c r="I20" s="10">
        <v>82.780500000000004</v>
      </c>
      <c r="J20" s="10">
        <v>91.058549999999997</v>
      </c>
      <c r="K20" s="9">
        <v>100.164405</v>
      </c>
      <c r="L20" s="10">
        <v>110.18084549999999</v>
      </c>
      <c r="M20" s="10">
        <v>121.19893005</v>
      </c>
      <c r="N20" s="10">
        <f t="shared" si="0"/>
        <v>505.38323054999995</v>
      </c>
    </row>
    <row r="21" spans="6:14">
      <c r="F21" s="50">
        <v>15</v>
      </c>
      <c r="G21" s="50" t="s">
        <v>53</v>
      </c>
      <c r="H21" s="51">
        <v>26.041</v>
      </c>
      <c r="I21" s="52">
        <v>28.645099999999999</v>
      </c>
      <c r="J21" s="52">
        <v>31.509610000000002</v>
      </c>
      <c r="K21" s="51">
        <v>34.660571000000004</v>
      </c>
      <c r="L21" s="52">
        <v>38.126628100000005</v>
      </c>
      <c r="M21" s="52">
        <v>41.939290910000004</v>
      </c>
      <c r="N21" s="52">
        <f t="shared" si="0"/>
        <v>174.88120001000001</v>
      </c>
    </row>
    <row r="22" spans="6:14">
      <c r="F22" s="8">
        <v>16</v>
      </c>
      <c r="G22" s="8" t="s">
        <v>14</v>
      </c>
      <c r="H22" s="9">
        <v>6.5049999999999999</v>
      </c>
      <c r="I22" s="10">
        <v>7.1555</v>
      </c>
      <c r="J22" s="10">
        <v>7.8710500000000003</v>
      </c>
      <c r="K22" s="9">
        <v>8.6581550000000007</v>
      </c>
      <c r="L22" s="10">
        <v>9.5239705000000008</v>
      </c>
      <c r="M22" s="10">
        <v>10.476367550000001</v>
      </c>
      <c r="N22" s="10">
        <f t="shared" si="0"/>
        <v>43.685043049999997</v>
      </c>
    </row>
    <row r="23" spans="6:14">
      <c r="F23" s="8">
        <v>17</v>
      </c>
      <c r="G23" s="8" t="s">
        <v>54</v>
      </c>
      <c r="H23" s="9">
        <v>7.8120000000000003</v>
      </c>
      <c r="I23" s="10">
        <v>8.5932000000000013</v>
      </c>
      <c r="J23" s="10">
        <v>9.4525199999999998</v>
      </c>
      <c r="K23" s="9">
        <v>10.397772000000002</v>
      </c>
      <c r="L23" s="10">
        <v>11.437549200000001</v>
      </c>
      <c r="M23" s="10">
        <v>12.58130412</v>
      </c>
      <c r="N23" s="10">
        <f t="shared" si="0"/>
        <v>52.462345320000004</v>
      </c>
    </row>
    <row r="24" spans="6:14">
      <c r="F24" s="8">
        <v>18</v>
      </c>
      <c r="G24" s="8" t="s">
        <v>16</v>
      </c>
      <c r="H24" s="9">
        <v>84.635999999999996</v>
      </c>
      <c r="I24" s="10">
        <v>93.099600000000009</v>
      </c>
      <c r="J24" s="10">
        <v>102.40956000000001</v>
      </c>
      <c r="K24" s="9">
        <v>112.65051600000002</v>
      </c>
      <c r="L24" s="10">
        <v>123.91556760000002</v>
      </c>
      <c r="M24" s="10">
        <v>136.30712436000002</v>
      </c>
      <c r="N24" s="10">
        <f t="shared" si="0"/>
        <v>568.38236796000012</v>
      </c>
    </row>
    <row r="25" spans="6:14">
      <c r="F25" s="8">
        <v>19</v>
      </c>
      <c r="G25" s="8" t="s">
        <v>55</v>
      </c>
      <c r="H25" s="9">
        <v>35.938000000000002</v>
      </c>
      <c r="I25" s="10">
        <v>39.531800000000004</v>
      </c>
      <c r="J25" s="10">
        <v>43.48498</v>
      </c>
      <c r="K25" s="9">
        <v>47.833477999999999</v>
      </c>
      <c r="L25" s="10">
        <v>52.616825800000008</v>
      </c>
      <c r="M25" s="10">
        <v>57.878508380000007</v>
      </c>
      <c r="N25" s="10">
        <f t="shared" si="0"/>
        <v>241.34559218000001</v>
      </c>
    </row>
    <row r="26" spans="6:14">
      <c r="F26" s="8">
        <v>20</v>
      </c>
      <c r="G26" s="8" t="s">
        <v>56</v>
      </c>
      <c r="H26" s="9">
        <v>1.014</v>
      </c>
      <c r="I26" s="10">
        <v>1.1154000000000002</v>
      </c>
      <c r="J26" s="10">
        <v>1.2269400000000001</v>
      </c>
      <c r="K26" s="9">
        <v>1.349634</v>
      </c>
      <c r="L26" s="10">
        <v>1.4845974000000002</v>
      </c>
      <c r="M26" s="10">
        <v>1.63305714</v>
      </c>
      <c r="N26" s="10">
        <f t="shared" si="0"/>
        <v>6.8096285400000003</v>
      </c>
    </row>
    <row r="27" spans="6:14">
      <c r="F27" s="8">
        <v>21</v>
      </c>
      <c r="G27" s="8" t="s">
        <v>57</v>
      </c>
      <c r="H27" s="9">
        <v>5.58</v>
      </c>
      <c r="I27" s="8">
        <v>6.1379999999999999</v>
      </c>
      <c r="J27" s="10">
        <v>6.7518000000000002</v>
      </c>
      <c r="K27" s="9">
        <v>7.4269800000000004</v>
      </c>
      <c r="L27" s="10">
        <v>8.1696780000000011</v>
      </c>
      <c r="M27" s="10">
        <v>8.9866457999999998</v>
      </c>
      <c r="N27" s="10">
        <f t="shared" si="0"/>
        <v>37.473103800000004</v>
      </c>
    </row>
    <row r="28" spans="6:14">
      <c r="F28" s="8">
        <v>22</v>
      </c>
      <c r="G28" s="8" t="s">
        <v>58</v>
      </c>
      <c r="H28" s="9">
        <v>50.735999999999997</v>
      </c>
      <c r="I28" s="10">
        <v>55.809599999999996</v>
      </c>
      <c r="J28" s="10">
        <v>61.390560000000001</v>
      </c>
      <c r="K28" s="9">
        <v>67.52961599999999</v>
      </c>
      <c r="L28" s="10">
        <v>74.282577599999996</v>
      </c>
      <c r="M28" s="10">
        <v>81.710835359999976</v>
      </c>
      <c r="N28" s="10">
        <f t="shared" si="0"/>
        <v>340.72318895999996</v>
      </c>
    </row>
    <row r="29" spans="6:14">
      <c r="F29" s="8">
        <v>23</v>
      </c>
      <c r="G29" s="8" t="s">
        <v>59</v>
      </c>
      <c r="H29" s="9">
        <v>55.813000000000002</v>
      </c>
      <c r="I29" s="10">
        <v>61.394300000000001</v>
      </c>
      <c r="J29" s="10">
        <v>67.533730000000006</v>
      </c>
      <c r="K29" s="9">
        <v>74.287103000000016</v>
      </c>
      <c r="L29" s="10">
        <v>81.715813300000022</v>
      </c>
      <c r="M29" s="10">
        <v>89.887394630000031</v>
      </c>
      <c r="N29" s="10">
        <f t="shared" si="0"/>
        <v>374.81834093000009</v>
      </c>
    </row>
    <row r="30" spans="6:14">
      <c r="F30" s="8">
        <v>24</v>
      </c>
      <c r="G30" s="8" t="s">
        <v>60</v>
      </c>
      <c r="H30" s="9">
        <v>13.836</v>
      </c>
      <c r="I30" s="10">
        <v>15.2196</v>
      </c>
      <c r="J30" s="10">
        <v>16.74156</v>
      </c>
      <c r="K30" s="9">
        <v>18.415716</v>
      </c>
      <c r="L30" s="10">
        <v>20.257287599999998</v>
      </c>
      <c r="M30" s="10">
        <v>22.283016360000001</v>
      </c>
      <c r="N30" s="10">
        <f t="shared" si="0"/>
        <v>92.917179959999999</v>
      </c>
    </row>
    <row r="31" spans="6:14">
      <c r="F31" s="8">
        <v>25</v>
      </c>
      <c r="G31" s="8" t="s">
        <v>23</v>
      </c>
      <c r="H31" s="9">
        <v>93.007000000000005</v>
      </c>
      <c r="I31" s="10">
        <v>102.3077</v>
      </c>
      <c r="J31" s="10">
        <v>112.53847</v>
      </c>
      <c r="K31" s="9">
        <v>123.79231700000001</v>
      </c>
      <c r="L31" s="10">
        <v>136.17154870000002</v>
      </c>
      <c r="M31" s="10">
        <v>149.78870357000002</v>
      </c>
      <c r="N31" s="10">
        <f t="shared" si="0"/>
        <v>624.59873927000001</v>
      </c>
    </row>
    <row r="32" spans="6:14">
      <c r="F32" s="8">
        <v>26</v>
      </c>
      <c r="G32" s="8" t="s">
        <v>61</v>
      </c>
      <c r="H32" s="9">
        <v>66.277000000000001</v>
      </c>
      <c r="I32" s="10">
        <v>72.904699999999991</v>
      </c>
      <c r="J32" s="10">
        <v>80.195170000000005</v>
      </c>
      <c r="K32" s="9">
        <v>88.214687000000012</v>
      </c>
      <c r="L32" s="10">
        <v>97.036155700000009</v>
      </c>
      <c r="M32" s="10">
        <v>106.73977126999999</v>
      </c>
      <c r="N32" s="10">
        <f t="shared" si="0"/>
        <v>445.09048397000004</v>
      </c>
    </row>
    <row r="33" spans="6:14">
      <c r="F33" s="8">
        <v>27</v>
      </c>
      <c r="G33" s="8" t="s">
        <v>25</v>
      </c>
      <c r="H33" s="9">
        <v>38.387</v>
      </c>
      <c r="I33" s="10">
        <v>42.225699999999996</v>
      </c>
      <c r="J33" s="10">
        <v>46.448269999999994</v>
      </c>
      <c r="K33" s="9">
        <v>51.093096999999993</v>
      </c>
      <c r="L33" s="10">
        <v>56.20240669999999</v>
      </c>
      <c r="M33" s="10">
        <v>61.822647369999991</v>
      </c>
      <c r="N33" s="10">
        <f t="shared" si="0"/>
        <v>257.79212106999995</v>
      </c>
    </row>
    <row r="34" spans="6:14">
      <c r="F34" s="8">
        <v>28</v>
      </c>
      <c r="G34" s="8" t="s">
        <v>26</v>
      </c>
      <c r="H34" s="9">
        <v>105.313</v>
      </c>
      <c r="I34" s="10">
        <v>115.8443</v>
      </c>
      <c r="J34" s="10">
        <v>127.42873000000002</v>
      </c>
      <c r="K34" s="9">
        <v>140.171603</v>
      </c>
      <c r="L34" s="10">
        <v>154.18876330000001</v>
      </c>
      <c r="M34" s="10">
        <v>169.60763962999999</v>
      </c>
      <c r="N34" s="10">
        <f t="shared" si="0"/>
        <v>707.24103592999995</v>
      </c>
    </row>
    <row r="35" spans="6:14">
      <c r="F35" s="8">
        <v>29</v>
      </c>
      <c r="G35" s="8" t="s">
        <v>62</v>
      </c>
      <c r="H35" s="9">
        <v>3.2069999999999999</v>
      </c>
      <c r="I35" s="10">
        <v>3.5276999999999998</v>
      </c>
      <c r="J35" s="10">
        <v>3.8804699999999999</v>
      </c>
      <c r="K35" s="9">
        <v>4.2685170000000001</v>
      </c>
      <c r="L35" s="10">
        <v>4.6953687000000004</v>
      </c>
      <c r="M35" s="10">
        <v>5.1649055700000002</v>
      </c>
      <c r="N35" s="10">
        <f t="shared" si="0"/>
        <v>21.536961269999999</v>
      </c>
    </row>
    <row r="36" spans="6:14">
      <c r="F36" s="8">
        <v>30</v>
      </c>
      <c r="G36" s="8" t="s">
        <v>28</v>
      </c>
      <c r="H36" s="9">
        <v>23.437999999999999</v>
      </c>
      <c r="I36" s="10">
        <v>25.7818</v>
      </c>
      <c r="J36" s="10">
        <v>28.35998</v>
      </c>
      <c r="K36" s="9">
        <v>31.195978</v>
      </c>
      <c r="L36" s="10">
        <v>34.315575799999998</v>
      </c>
      <c r="M36" s="10">
        <v>37.747133380000001</v>
      </c>
      <c r="N36" s="10">
        <f t="shared" si="0"/>
        <v>157.40046717999999</v>
      </c>
    </row>
    <row r="37" spans="6:14">
      <c r="F37" s="8">
        <v>31</v>
      </c>
      <c r="G37" s="8" t="s">
        <v>29</v>
      </c>
      <c r="H37" s="9">
        <v>31.521999999999998</v>
      </c>
      <c r="I37" s="10">
        <v>34.674199999999999</v>
      </c>
      <c r="J37" s="10">
        <v>38.141619999999996</v>
      </c>
      <c r="K37" s="9">
        <v>41.955781999999992</v>
      </c>
      <c r="L37" s="10">
        <v>46.151360199999985</v>
      </c>
      <c r="M37" s="10">
        <v>50.766496219999986</v>
      </c>
      <c r="N37" s="10">
        <f t="shared" si="0"/>
        <v>211.68945841999997</v>
      </c>
    </row>
    <row r="38" spans="6:14" ht="15.75" thickBot="1">
      <c r="F38" s="11">
        <v>32</v>
      </c>
      <c r="G38" s="11" t="s">
        <v>63</v>
      </c>
      <c r="H38" s="12">
        <v>8</v>
      </c>
      <c r="I38" s="13">
        <v>4.0919999999999996</v>
      </c>
      <c r="J38" s="13">
        <v>4.5011999999999999</v>
      </c>
      <c r="K38" s="12">
        <v>4.9513199999999999</v>
      </c>
      <c r="L38" s="13">
        <v>5.446451999999999</v>
      </c>
      <c r="M38" s="13">
        <v>5.9910971999999996</v>
      </c>
      <c r="N38" s="13">
        <f t="shared" si="0"/>
        <v>24.982069199999998</v>
      </c>
    </row>
    <row r="39" spans="6:14" ht="15.75" thickBot="1">
      <c r="F39" s="78" t="s">
        <v>35</v>
      </c>
      <c r="G39" s="79"/>
      <c r="H39" s="14">
        <f>SUM(H7:H38)</f>
        <v>1247.8830000000003</v>
      </c>
      <c r="I39" s="15">
        <f>SUM(I7:I38)</f>
        <v>1367.3154000000002</v>
      </c>
      <c r="J39" s="15">
        <f t="shared" ref="J39:M39" si="1">SUM(J7:J38)</f>
        <v>1504.0469400000002</v>
      </c>
      <c r="K39" s="15">
        <f t="shared" si="1"/>
        <v>1654.4516339999996</v>
      </c>
      <c r="L39" s="15">
        <f t="shared" si="1"/>
        <v>1819.8967973999997</v>
      </c>
      <c r="M39" s="15">
        <f t="shared" si="1"/>
        <v>2001.8864771399994</v>
      </c>
      <c r="N39" s="16">
        <f>SUM(I39:M39)</f>
        <v>8347.5972485399998</v>
      </c>
    </row>
  </sheetData>
  <mergeCells count="2">
    <mergeCell ref="F5:N5"/>
    <mergeCell ref="F39:G3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K42"/>
  <sheetViews>
    <sheetView rightToLeft="1" topLeftCell="A13" workbookViewId="0">
      <selection activeCell="F28" sqref="F28"/>
    </sheetView>
  </sheetViews>
  <sheetFormatPr defaultRowHeight="15"/>
  <sheetData>
    <row r="6" spans="5:11" ht="19.5">
      <c r="E6" s="80" t="s">
        <v>64</v>
      </c>
      <c r="F6" s="80"/>
      <c r="G6" s="80"/>
      <c r="H6" s="80"/>
      <c r="I6" s="80"/>
      <c r="J6" s="80"/>
      <c r="K6" s="80"/>
    </row>
    <row r="7" spans="5:11" ht="34.5" customHeight="1" thickBot="1">
      <c r="E7" s="81" t="s">
        <v>65</v>
      </c>
      <c r="F7" s="81"/>
      <c r="G7" s="81"/>
      <c r="H7" s="81"/>
      <c r="I7" s="81"/>
      <c r="J7" s="81"/>
      <c r="K7" s="81"/>
    </row>
    <row r="8" spans="5:11" ht="21">
      <c r="E8" s="82" t="s">
        <v>66</v>
      </c>
      <c r="F8" s="84" t="s">
        <v>67</v>
      </c>
      <c r="G8" s="85"/>
      <c r="H8" s="85"/>
      <c r="I8" s="85"/>
      <c r="J8" s="86"/>
      <c r="K8" s="87" t="s">
        <v>31</v>
      </c>
    </row>
    <row r="9" spans="5:11" ht="20.25" thickBot="1">
      <c r="E9" s="83"/>
      <c r="F9" s="17">
        <v>1403</v>
      </c>
      <c r="G9" s="18">
        <v>1404</v>
      </c>
      <c r="H9" s="18">
        <v>1405</v>
      </c>
      <c r="I9" s="18">
        <v>1406</v>
      </c>
      <c r="J9" s="19">
        <v>1407</v>
      </c>
      <c r="K9" s="88"/>
    </row>
    <row r="10" spans="5:11" ht="42">
      <c r="E10" s="20" t="s">
        <v>2</v>
      </c>
      <c r="F10" s="21"/>
      <c r="G10" s="22">
        <v>0.1</v>
      </c>
      <c r="H10" s="22">
        <f>G10*2</f>
        <v>0.2</v>
      </c>
      <c r="I10" s="22">
        <f>G10*3</f>
        <v>0.30000000000000004</v>
      </c>
      <c r="J10" s="23">
        <f>G10*4</f>
        <v>0.4</v>
      </c>
      <c r="K10" s="24">
        <f t="shared" ref="K10:K41" si="0">SUM(F10:J10)</f>
        <v>1</v>
      </c>
    </row>
    <row r="11" spans="5:11" ht="42">
      <c r="E11" s="20" t="s">
        <v>3</v>
      </c>
      <c r="F11" s="21"/>
      <c r="G11" s="22">
        <v>9.5000000000000001E-2</v>
      </c>
      <c r="H11" s="22">
        <f t="shared" ref="H11:H41" si="1">G11*2</f>
        <v>0.19</v>
      </c>
      <c r="I11" s="22">
        <f t="shared" ref="I11:I41" si="2">G11*3</f>
        <v>0.28500000000000003</v>
      </c>
      <c r="J11" s="23">
        <f t="shared" ref="J11:J41" si="3">G11*4</f>
        <v>0.38</v>
      </c>
      <c r="K11" s="24">
        <f t="shared" si="0"/>
        <v>0.95000000000000007</v>
      </c>
    </row>
    <row r="12" spans="5:11" ht="21">
      <c r="E12" s="25" t="s">
        <v>4</v>
      </c>
      <c r="F12" s="26"/>
      <c r="G12" s="27">
        <v>0.16</v>
      </c>
      <c r="H12" s="22">
        <f t="shared" si="1"/>
        <v>0.32</v>
      </c>
      <c r="I12" s="22">
        <f t="shared" si="2"/>
        <v>0.48</v>
      </c>
      <c r="J12" s="23">
        <f t="shared" si="3"/>
        <v>0.64</v>
      </c>
      <c r="K12" s="24">
        <f t="shared" si="0"/>
        <v>1.6</v>
      </c>
    </row>
    <row r="13" spans="5:11" ht="21">
      <c r="E13" s="20" t="s">
        <v>5</v>
      </c>
      <c r="F13" s="21"/>
      <c r="G13" s="22">
        <v>0.215</v>
      </c>
      <c r="H13" s="22">
        <f t="shared" si="1"/>
        <v>0.43</v>
      </c>
      <c r="I13" s="22">
        <f t="shared" si="2"/>
        <v>0.64500000000000002</v>
      </c>
      <c r="J13" s="23">
        <f t="shared" si="3"/>
        <v>0.86</v>
      </c>
      <c r="K13" s="24">
        <f t="shared" si="0"/>
        <v>2.15</v>
      </c>
    </row>
    <row r="14" spans="5:11" ht="21">
      <c r="E14" s="20" t="s">
        <v>6</v>
      </c>
      <c r="F14" s="21"/>
      <c r="G14" s="22">
        <v>0.10704406045784388</v>
      </c>
      <c r="H14" s="22">
        <f t="shared" si="1"/>
        <v>0.21408812091568777</v>
      </c>
      <c r="I14" s="22">
        <f t="shared" si="2"/>
        <v>0.32113218137353167</v>
      </c>
      <c r="J14" s="23">
        <f t="shared" si="3"/>
        <v>0.42817624183137554</v>
      </c>
      <c r="K14" s="24">
        <f t="shared" si="0"/>
        <v>1.0704406045784389</v>
      </c>
    </row>
    <row r="15" spans="5:11" ht="21">
      <c r="E15" s="20" t="s">
        <v>7</v>
      </c>
      <c r="F15" s="21"/>
      <c r="G15" s="22">
        <v>4.7E-2</v>
      </c>
      <c r="H15" s="22">
        <f t="shared" si="1"/>
        <v>9.4E-2</v>
      </c>
      <c r="I15" s="22">
        <f t="shared" si="2"/>
        <v>0.14100000000000001</v>
      </c>
      <c r="J15" s="23">
        <f t="shared" si="3"/>
        <v>0.188</v>
      </c>
      <c r="K15" s="24">
        <f t="shared" si="0"/>
        <v>0.47000000000000003</v>
      </c>
    </row>
    <row r="16" spans="5:11" ht="21">
      <c r="E16" s="20" t="s">
        <v>8</v>
      </c>
      <c r="F16" s="21"/>
      <c r="G16" s="22">
        <v>0.16400000000000001</v>
      </c>
      <c r="H16" s="22">
        <f t="shared" si="1"/>
        <v>0.32800000000000001</v>
      </c>
      <c r="I16" s="22">
        <f t="shared" si="2"/>
        <v>0.49199999999999999</v>
      </c>
      <c r="J16" s="23">
        <f t="shared" si="3"/>
        <v>0.65600000000000003</v>
      </c>
      <c r="K16" s="24">
        <f t="shared" si="0"/>
        <v>1.6400000000000001</v>
      </c>
    </row>
    <row r="17" spans="5:11" ht="21">
      <c r="E17" s="20" t="s">
        <v>9</v>
      </c>
      <c r="F17" s="21"/>
      <c r="G17" s="22">
        <v>0.157</v>
      </c>
      <c r="H17" s="22">
        <f t="shared" si="1"/>
        <v>0.314</v>
      </c>
      <c r="I17" s="22">
        <f t="shared" si="2"/>
        <v>0.47099999999999997</v>
      </c>
      <c r="J17" s="23">
        <f t="shared" si="3"/>
        <v>0.628</v>
      </c>
      <c r="K17" s="24">
        <f t="shared" si="0"/>
        <v>1.5699999999999998</v>
      </c>
    </row>
    <row r="18" spans="5:11" ht="42">
      <c r="E18" s="20" t="s">
        <v>68</v>
      </c>
      <c r="F18" s="21"/>
      <c r="G18" s="22">
        <v>0.42</v>
      </c>
      <c r="H18" s="22">
        <f t="shared" si="1"/>
        <v>0.84</v>
      </c>
      <c r="I18" s="22">
        <f t="shared" si="2"/>
        <v>1.26</v>
      </c>
      <c r="J18" s="23">
        <f t="shared" si="3"/>
        <v>1.68</v>
      </c>
      <c r="K18" s="24">
        <f t="shared" si="0"/>
        <v>4.2</v>
      </c>
    </row>
    <row r="19" spans="5:11" ht="42">
      <c r="E19" s="20" t="s">
        <v>69</v>
      </c>
      <c r="F19" s="21"/>
      <c r="G19" s="22">
        <v>7.0000000000000007E-2</v>
      </c>
      <c r="H19" s="22">
        <f t="shared" si="1"/>
        <v>0.14000000000000001</v>
      </c>
      <c r="I19" s="22">
        <f t="shared" si="2"/>
        <v>0.21000000000000002</v>
      </c>
      <c r="J19" s="23">
        <f t="shared" si="3"/>
        <v>0.28000000000000003</v>
      </c>
      <c r="K19" s="24">
        <f t="shared" si="0"/>
        <v>0.70000000000000007</v>
      </c>
    </row>
    <row r="20" spans="5:11" ht="42">
      <c r="E20" s="20" t="s">
        <v>11</v>
      </c>
      <c r="F20" s="21"/>
      <c r="G20" s="22">
        <v>5.5500000000000001E-2</v>
      </c>
      <c r="H20" s="22">
        <f t="shared" si="1"/>
        <v>0.111</v>
      </c>
      <c r="I20" s="22">
        <f t="shared" si="2"/>
        <v>0.16650000000000001</v>
      </c>
      <c r="J20" s="23">
        <f t="shared" si="3"/>
        <v>0.222</v>
      </c>
      <c r="K20" s="24">
        <f t="shared" si="0"/>
        <v>0.55500000000000005</v>
      </c>
    </row>
    <row r="21" spans="5:11" ht="42">
      <c r="E21" s="20" t="s">
        <v>70</v>
      </c>
      <c r="F21" s="21"/>
      <c r="G21" s="22">
        <v>0.28999999999999998</v>
      </c>
      <c r="H21" s="22">
        <f t="shared" si="1"/>
        <v>0.57999999999999996</v>
      </c>
      <c r="I21" s="22">
        <f t="shared" si="2"/>
        <v>0.86999999999999988</v>
      </c>
      <c r="J21" s="23">
        <f t="shared" si="3"/>
        <v>1.1599999999999999</v>
      </c>
      <c r="K21" s="24">
        <f t="shared" si="0"/>
        <v>2.8999999999999995</v>
      </c>
    </row>
    <row r="22" spans="5:11" ht="42">
      <c r="E22" s="20" t="s">
        <v>71</v>
      </c>
      <c r="F22" s="21"/>
      <c r="G22" s="22">
        <v>5.2999999999999999E-2</v>
      </c>
      <c r="H22" s="22">
        <f t="shared" si="1"/>
        <v>0.106</v>
      </c>
      <c r="I22" s="22">
        <f t="shared" si="2"/>
        <v>0.159</v>
      </c>
      <c r="J22" s="23">
        <f t="shared" si="3"/>
        <v>0.21199999999999999</v>
      </c>
      <c r="K22" s="24">
        <f t="shared" si="0"/>
        <v>0.53</v>
      </c>
    </row>
    <row r="23" spans="5:11" ht="21">
      <c r="E23" s="20" t="s">
        <v>12</v>
      </c>
      <c r="F23" s="21"/>
      <c r="G23" s="22">
        <v>0.31</v>
      </c>
      <c r="H23" s="22">
        <f t="shared" si="1"/>
        <v>0.62</v>
      </c>
      <c r="I23" s="22">
        <f t="shared" si="2"/>
        <v>0.92999999999999994</v>
      </c>
      <c r="J23" s="23">
        <f t="shared" si="3"/>
        <v>1.24</v>
      </c>
      <c r="K23" s="24">
        <f t="shared" si="0"/>
        <v>3.0999999999999996</v>
      </c>
    </row>
    <row r="24" spans="5:11" ht="21">
      <c r="E24" s="53" t="s">
        <v>13</v>
      </c>
      <c r="F24" s="54" t="s">
        <v>77</v>
      </c>
      <c r="G24" s="55">
        <v>0.115</v>
      </c>
      <c r="H24" s="55">
        <f t="shared" si="1"/>
        <v>0.23</v>
      </c>
      <c r="I24" s="55">
        <f t="shared" si="2"/>
        <v>0.34500000000000003</v>
      </c>
      <c r="J24" s="56">
        <f t="shared" si="3"/>
        <v>0.46</v>
      </c>
      <c r="K24" s="57">
        <f t="shared" si="0"/>
        <v>1.1500000000000001</v>
      </c>
    </row>
    <row r="25" spans="5:11" ht="21">
      <c r="E25" s="20" t="s">
        <v>14</v>
      </c>
      <c r="F25" s="21"/>
      <c r="G25" s="22">
        <v>0.05</v>
      </c>
      <c r="H25" s="22">
        <f t="shared" si="1"/>
        <v>0.1</v>
      </c>
      <c r="I25" s="22">
        <f t="shared" si="2"/>
        <v>0.15000000000000002</v>
      </c>
      <c r="J25" s="23">
        <f t="shared" si="3"/>
        <v>0.2</v>
      </c>
      <c r="K25" s="24">
        <f t="shared" si="0"/>
        <v>0.5</v>
      </c>
    </row>
    <row r="26" spans="5:11" ht="42">
      <c r="E26" s="20" t="s">
        <v>15</v>
      </c>
      <c r="F26" s="21"/>
      <c r="G26" s="22">
        <v>0.2</v>
      </c>
      <c r="H26" s="22">
        <f t="shared" si="1"/>
        <v>0.4</v>
      </c>
      <c r="I26" s="22">
        <f t="shared" si="2"/>
        <v>0.60000000000000009</v>
      </c>
      <c r="J26" s="23">
        <f t="shared" si="3"/>
        <v>0.8</v>
      </c>
      <c r="K26" s="24">
        <f t="shared" si="0"/>
        <v>2</v>
      </c>
    </row>
    <row r="27" spans="5:11" ht="21">
      <c r="E27" s="20" t="s">
        <v>16</v>
      </c>
      <c r="F27" s="21"/>
      <c r="G27" s="22">
        <v>0.9</v>
      </c>
      <c r="H27" s="22">
        <f t="shared" si="1"/>
        <v>1.8</v>
      </c>
      <c r="I27" s="22">
        <f t="shared" si="2"/>
        <v>2.7</v>
      </c>
      <c r="J27" s="23">
        <f t="shared" si="3"/>
        <v>3.6</v>
      </c>
      <c r="K27" s="24">
        <f t="shared" si="0"/>
        <v>9</v>
      </c>
    </row>
    <row r="28" spans="5:11" ht="21">
      <c r="E28" s="20" t="s">
        <v>17</v>
      </c>
      <c r="F28" s="21"/>
      <c r="G28" s="22">
        <v>0.1</v>
      </c>
      <c r="H28" s="22">
        <f t="shared" si="1"/>
        <v>0.2</v>
      </c>
      <c r="I28" s="22">
        <f t="shared" si="2"/>
        <v>0.30000000000000004</v>
      </c>
      <c r="J28" s="23">
        <f t="shared" si="3"/>
        <v>0.4</v>
      </c>
      <c r="K28" s="24">
        <f t="shared" si="0"/>
        <v>1</v>
      </c>
    </row>
    <row r="29" spans="5:11" ht="21">
      <c r="E29" s="20" t="s">
        <v>18</v>
      </c>
      <c r="F29" s="21"/>
      <c r="G29" s="22">
        <v>2.1999999999999999E-2</v>
      </c>
      <c r="H29" s="22">
        <f t="shared" si="1"/>
        <v>4.3999999999999997E-2</v>
      </c>
      <c r="I29" s="22">
        <f t="shared" si="2"/>
        <v>6.6000000000000003E-2</v>
      </c>
      <c r="J29" s="23">
        <f t="shared" si="3"/>
        <v>8.7999999999999995E-2</v>
      </c>
      <c r="K29" s="24">
        <f t="shared" si="0"/>
        <v>0.22</v>
      </c>
    </row>
    <row r="30" spans="5:11" ht="21">
      <c r="E30" s="20" t="s">
        <v>57</v>
      </c>
      <c r="F30" s="21"/>
      <c r="G30" s="22">
        <v>0.1</v>
      </c>
      <c r="H30" s="22">
        <f t="shared" si="1"/>
        <v>0.2</v>
      </c>
      <c r="I30" s="22">
        <f t="shared" si="2"/>
        <v>0.30000000000000004</v>
      </c>
      <c r="J30" s="23">
        <f t="shared" si="3"/>
        <v>0.4</v>
      </c>
      <c r="K30" s="24">
        <f t="shared" si="0"/>
        <v>1</v>
      </c>
    </row>
    <row r="31" spans="5:11" ht="21">
      <c r="E31" s="20" t="s">
        <v>58</v>
      </c>
      <c r="F31" s="21"/>
      <c r="G31" s="22">
        <v>0.126</v>
      </c>
      <c r="H31" s="22">
        <f t="shared" si="1"/>
        <v>0.252</v>
      </c>
      <c r="I31" s="22">
        <f t="shared" si="2"/>
        <v>0.378</v>
      </c>
      <c r="J31" s="23">
        <f t="shared" si="3"/>
        <v>0.504</v>
      </c>
      <c r="K31" s="24">
        <f t="shared" si="0"/>
        <v>1.26</v>
      </c>
    </row>
    <row r="32" spans="5:11" ht="21">
      <c r="E32" s="20" t="s">
        <v>59</v>
      </c>
      <c r="F32" s="21"/>
      <c r="G32" s="22">
        <v>0.11</v>
      </c>
      <c r="H32" s="22">
        <f t="shared" si="1"/>
        <v>0.22</v>
      </c>
      <c r="I32" s="22">
        <f t="shared" si="2"/>
        <v>0.33</v>
      </c>
      <c r="J32" s="23">
        <f t="shared" si="3"/>
        <v>0.44</v>
      </c>
      <c r="K32" s="24">
        <f t="shared" si="0"/>
        <v>1.1000000000000001</v>
      </c>
    </row>
    <row r="33" spans="5:11" ht="42">
      <c r="E33" s="20" t="s">
        <v>72</v>
      </c>
      <c r="F33" s="21"/>
      <c r="G33" s="22">
        <v>2.0446618289700517E-2</v>
      </c>
      <c r="H33" s="22">
        <f t="shared" si="1"/>
        <v>4.0893236579401034E-2</v>
      </c>
      <c r="I33" s="22">
        <f t="shared" si="2"/>
        <v>6.1339854869101554E-2</v>
      </c>
      <c r="J33" s="23">
        <f t="shared" si="3"/>
        <v>8.1786473158802067E-2</v>
      </c>
      <c r="K33" s="24">
        <f t="shared" si="0"/>
        <v>0.20446618289700519</v>
      </c>
    </row>
    <row r="34" spans="5:11" ht="21">
      <c r="E34" s="20" t="s">
        <v>23</v>
      </c>
      <c r="F34" s="21"/>
      <c r="G34" s="22">
        <v>0.16</v>
      </c>
      <c r="H34" s="22">
        <f t="shared" si="1"/>
        <v>0.32</v>
      </c>
      <c r="I34" s="22">
        <f t="shared" si="2"/>
        <v>0.48</v>
      </c>
      <c r="J34" s="23">
        <f t="shared" si="3"/>
        <v>0.64</v>
      </c>
      <c r="K34" s="24">
        <f t="shared" si="0"/>
        <v>1.6</v>
      </c>
    </row>
    <row r="35" spans="5:11" ht="21">
      <c r="E35" s="20" t="s">
        <v>24</v>
      </c>
      <c r="F35" s="21"/>
      <c r="G35" s="22">
        <v>3.5000000000000003E-2</v>
      </c>
      <c r="H35" s="22">
        <f t="shared" si="1"/>
        <v>7.0000000000000007E-2</v>
      </c>
      <c r="I35" s="22">
        <f t="shared" si="2"/>
        <v>0.10500000000000001</v>
      </c>
      <c r="J35" s="23">
        <f t="shared" si="3"/>
        <v>0.14000000000000001</v>
      </c>
      <c r="K35" s="24">
        <f t="shared" si="0"/>
        <v>0.35000000000000003</v>
      </c>
    </row>
    <row r="36" spans="5:11" ht="21">
      <c r="E36" s="20" t="s">
        <v>25</v>
      </c>
      <c r="F36" s="21"/>
      <c r="G36" s="22">
        <v>0.124</v>
      </c>
      <c r="H36" s="22">
        <f t="shared" si="1"/>
        <v>0.248</v>
      </c>
      <c r="I36" s="22">
        <f t="shared" si="2"/>
        <v>0.372</v>
      </c>
      <c r="J36" s="23">
        <f t="shared" si="3"/>
        <v>0.496</v>
      </c>
      <c r="K36" s="24">
        <f t="shared" si="0"/>
        <v>1.24</v>
      </c>
    </row>
    <row r="37" spans="5:11" ht="21">
      <c r="E37" s="20" t="s">
        <v>26</v>
      </c>
      <c r="F37" s="21"/>
      <c r="G37" s="22">
        <v>8.3000000000000004E-2</v>
      </c>
      <c r="H37" s="22">
        <f t="shared" si="1"/>
        <v>0.16600000000000001</v>
      </c>
      <c r="I37" s="22">
        <f t="shared" si="2"/>
        <v>0.249</v>
      </c>
      <c r="J37" s="23">
        <f t="shared" si="3"/>
        <v>0.33200000000000002</v>
      </c>
      <c r="K37" s="24">
        <f t="shared" si="0"/>
        <v>0.83000000000000007</v>
      </c>
    </row>
    <row r="38" spans="5:11" ht="21">
      <c r="E38" s="20" t="s">
        <v>73</v>
      </c>
      <c r="F38" s="21"/>
      <c r="G38" s="22">
        <v>6.4000000000000001E-2</v>
      </c>
      <c r="H38" s="22">
        <f t="shared" si="1"/>
        <v>0.128</v>
      </c>
      <c r="I38" s="22">
        <f t="shared" si="2"/>
        <v>0.192</v>
      </c>
      <c r="J38" s="23">
        <f t="shared" si="3"/>
        <v>0.25600000000000001</v>
      </c>
      <c r="K38" s="24">
        <f t="shared" si="0"/>
        <v>0.64</v>
      </c>
    </row>
    <row r="39" spans="5:11" ht="21">
      <c r="E39" s="20" t="s">
        <v>28</v>
      </c>
      <c r="F39" s="21"/>
      <c r="G39" s="22">
        <v>0.48</v>
      </c>
      <c r="H39" s="22">
        <f t="shared" si="1"/>
        <v>0.96</v>
      </c>
      <c r="I39" s="22">
        <f t="shared" si="2"/>
        <v>1.44</v>
      </c>
      <c r="J39" s="23">
        <f t="shared" si="3"/>
        <v>1.92</v>
      </c>
      <c r="K39" s="24">
        <f t="shared" si="0"/>
        <v>4.8</v>
      </c>
    </row>
    <row r="40" spans="5:11" ht="21">
      <c r="E40" s="20" t="s">
        <v>29</v>
      </c>
      <c r="F40" s="21"/>
      <c r="G40" s="22">
        <v>0.23</v>
      </c>
      <c r="H40" s="22">
        <f t="shared" si="1"/>
        <v>0.46</v>
      </c>
      <c r="I40" s="22">
        <f t="shared" si="2"/>
        <v>0.69000000000000006</v>
      </c>
      <c r="J40" s="23">
        <f t="shared" si="3"/>
        <v>0.92</v>
      </c>
      <c r="K40" s="24">
        <f t="shared" si="0"/>
        <v>2.3000000000000003</v>
      </c>
    </row>
    <row r="41" spans="5:11" ht="21.75" thickBot="1">
      <c r="E41" s="28" t="s">
        <v>30</v>
      </c>
      <c r="F41" s="29"/>
      <c r="G41" s="30">
        <v>3.2000000000000001E-2</v>
      </c>
      <c r="H41" s="22">
        <f t="shared" si="1"/>
        <v>6.4000000000000001E-2</v>
      </c>
      <c r="I41" s="22">
        <f t="shared" si="2"/>
        <v>9.6000000000000002E-2</v>
      </c>
      <c r="J41" s="23">
        <f t="shared" si="3"/>
        <v>0.128</v>
      </c>
      <c r="K41" s="24">
        <f t="shared" si="0"/>
        <v>0.32</v>
      </c>
    </row>
    <row r="42" spans="5:11" ht="21.75" thickBot="1">
      <c r="E42" s="31" t="s">
        <v>31</v>
      </c>
      <c r="F42" s="32">
        <f t="shared" ref="F42:K42" si="4">SUM(F12:F41)</f>
        <v>0</v>
      </c>
      <c r="G42" s="33">
        <f t="shared" si="4"/>
        <v>4.9999906787475457</v>
      </c>
      <c r="H42" s="33">
        <f t="shared" si="4"/>
        <v>9.9999813574950913</v>
      </c>
      <c r="I42" s="33">
        <f t="shared" si="4"/>
        <v>14.999972036242635</v>
      </c>
      <c r="J42" s="34">
        <f t="shared" si="4"/>
        <v>19.999962714990183</v>
      </c>
      <c r="K42" s="35">
        <f t="shared" si="4"/>
        <v>49.999906787475439</v>
      </c>
    </row>
  </sheetData>
  <mergeCells count="5">
    <mergeCell ref="E6:K6"/>
    <mergeCell ref="E7:K7"/>
    <mergeCell ref="E8:E9"/>
    <mergeCell ref="F8:J8"/>
    <mergeCell ref="K8:K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6:L41"/>
  <sheetViews>
    <sheetView rightToLeft="1" tabSelected="1" topLeftCell="A4" workbookViewId="0">
      <selection activeCell="C24" sqref="C24"/>
    </sheetView>
  </sheetViews>
  <sheetFormatPr defaultRowHeight="15"/>
  <sheetData>
    <row r="6" spans="6:12" ht="20.25" thickBot="1">
      <c r="F6" s="80" t="s">
        <v>74</v>
      </c>
      <c r="G6" s="80"/>
      <c r="H6" s="80"/>
      <c r="I6" s="80"/>
      <c r="J6" s="80"/>
      <c r="K6" s="80"/>
      <c r="L6" s="80"/>
    </row>
    <row r="7" spans="6:12" ht="21">
      <c r="F7" s="82" t="s">
        <v>66</v>
      </c>
      <c r="G7" s="84" t="s">
        <v>75</v>
      </c>
      <c r="H7" s="85"/>
      <c r="I7" s="85"/>
      <c r="J7" s="85"/>
      <c r="K7" s="86"/>
      <c r="L7" s="87" t="s">
        <v>31</v>
      </c>
    </row>
    <row r="8" spans="6:12" ht="20.25" thickBot="1">
      <c r="F8" s="83"/>
      <c r="G8" s="17">
        <v>1403</v>
      </c>
      <c r="H8" s="18">
        <v>1404</v>
      </c>
      <c r="I8" s="18">
        <v>1405</v>
      </c>
      <c r="J8" s="18">
        <v>1406</v>
      </c>
      <c r="K8" s="19">
        <v>1407</v>
      </c>
      <c r="L8" s="88"/>
    </row>
    <row r="9" spans="6:12" ht="42">
      <c r="F9" s="25" t="s">
        <v>2</v>
      </c>
      <c r="G9" s="26">
        <v>2</v>
      </c>
      <c r="H9" s="36">
        <v>3</v>
      </c>
      <c r="I9" s="36">
        <v>4</v>
      </c>
      <c r="J9" s="36">
        <v>6</v>
      </c>
      <c r="K9" s="37">
        <v>8</v>
      </c>
      <c r="L9" s="38">
        <v>8</v>
      </c>
    </row>
    <row r="10" spans="6:12" ht="42">
      <c r="F10" s="20" t="s">
        <v>3</v>
      </c>
      <c r="G10" s="21">
        <v>2</v>
      </c>
      <c r="H10" s="39">
        <v>4</v>
      </c>
      <c r="I10" s="39">
        <v>5</v>
      </c>
      <c r="J10" s="39">
        <v>6</v>
      </c>
      <c r="K10" s="40">
        <v>8</v>
      </c>
      <c r="L10" s="41">
        <v>8</v>
      </c>
    </row>
    <row r="11" spans="6:12" ht="21">
      <c r="F11" s="20" t="s">
        <v>4</v>
      </c>
      <c r="G11" s="21">
        <v>1</v>
      </c>
      <c r="H11" s="39">
        <v>2</v>
      </c>
      <c r="I11" s="39">
        <v>3</v>
      </c>
      <c r="J11" s="39">
        <v>4</v>
      </c>
      <c r="K11" s="40">
        <v>6</v>
      </c>
      <c r="L11" s="41">
        <v>6</v>
      </c>
    </row>
    <row r="12" spans="6:12" ht="21">
      <c r="F12" s="20" t="s">
        <v>5</v>
      </c>
      <c r="G12" s="21">
        <v>2</v>
      </c>
      <c r="H12" s="39">
        <v>3</v>
      </c>
      <c r="I12" s="39">
        <v>4</v>
      </c>
      <c r="J12" s="39">
        <v>5</v>
      </c>
      <c r="K12" s="40">
        <v>7</v>
      </c>
      <c r="L12" s="41">
        <v>7</v>
      </c>
    </row>
    <row r="13" spans="6:12" ht="21">
      <c r="F13" s="20" t="s">
        <v>6</v>
      </c>
      <c r="G13" s="21">
        <v>1</v>
      </c>
      <c r="H13" s="39">
        <v>2</v>
      </c>
      <c r="I13" s="39">
        <v>2</v>
      </c>
      <c r="J13" s="39">
        <v>3</v>
      </c>
      <c r="K13" s="40">
        <v>3</v>
      </c>
      <c r="L13" s="41">
        <v>3</v>
      </c>
    </row>
    <row r="14" spans="6:12" ht="21">
      <c r="F14" s="20" t="s">
        <v>7</v>
      </c>
      <c r="G14" s="21">
        <v>1</v>
      </c>
      <c r="H14" s="39">
        <v>2</v>
      </c>
      <c r="I14" s="39">
        <v>2</v>
      </c>
      <c r="J14" s="39">
        <v>3</v>
      </c>
      <c r="K14" s="40">
        <v>3</v>
      </c>
      <c r="L14" s="41">
        <v>3</v>
      </c>
    </row>
    <row r="15" spans="6:12" ht="21">
      <c r="F15" s="20" t="s">
        <v>8</v>
      </c>
      <c r="G15" s="21">
        <v>1</v>
      </c>
      <c r="H15" s="39">
        <v>2</v>
      </c>
      <c r="I15" s="39">
        <v>3</v>
      </c>
      <c r="J15" s="39">
        <v>3</v>
      </c>
      <c r="K15" s="40">
        <v>3</v>
      </c>
      <c r="L15" s="41">
        <v>3</v>
      </c>
    </row>
    <row r="16" spans="6:12" ht="21">
      <c r="F16" s="20" t="s">
        <v>9</v>
      </c>
      <c r="G16" s="21">
        <v>1</v>
      </c>
      <c r="H16" s="39">
        <v>2</v>
      </c>
      <c r="I16" s="39">
        <v>3</v>
      </c>
      <c r="J16" s="39">
        <v>3</v>
      </c>
      <c r="K16" s="40">
        <v>4</v>
      </c>
      <c r="L16" s="41">
        <v>4</v>
      </c>
    </row>
    <row r="17" spans="6:12" ht="42">
      <c r="F17" s="20" t="s">
        <v>68</v>
      </c>
      <c r="G17" s="21">
        <v>1</v>
      </c>
      <c r="H17" s="39">
        <v>2</v>
      </c>
      <c r="I17" s="39">
        <v>2</v>
      </c>
      <c r="J17" s="39">
        <v>3</v>
      </c>
      <c r="K17" s="40">
        <v>4</v>
      </c>
      <c r="L17" s="41">
        <v>4</v>
      </c>
    </row>
    <row r="18" spans="6:12" ht="42">
      <c r="F18" s="20" t="s">
        <v>69</v>
      </c>
      <c r="G18" s="21">
        <v>1</v>
      </c>
      <c r="H18" s="39">
        <v>2</v>
      </c>
      <c r="I18" s="39">
        <v>3</v>
      </c>
      <c r="J18" s="39">
        <v>4</v>
      </c>
      <c r="K18" s="40">
        <v>5</v>
      </c>
      <c r="L18" s="41">
        <v>5</v>
      </c>
    </row>
    <row r="19" spans="6:12" ht="42">
      <c r="F19" s="20" t="s">
        <v>11</v>
      </c>
      <c r="G19" s="21">
        <v>1</v>
      </c>
      <c r="H19" s="39">
        <v>2</v>
      </c>
      <c r="I19" s="39">
        <v>3</v>
      </c>
      <c r="J19" s="39">
        <v>4</v>
      </c>
      <c r="K19" s="40">
        <v>5</v>
      </c>
      <c r="L19" s="41">
        <v>5</v>
      </c>
    </row>
    <row r="20" spans="6:12" ht="42">
      <c r="F20" s="20" t="s">
        <v>70</v>
      </c>
      <c r="G20" s="21">
        <v>1</v>
      </c>
      <c r="H20" s="39">
        <v>2</v>
      </c>
      <c r="I20" s="39">
        <v>4</v>
      </c>
      <c r="J20" s="39">
        <v>5</v>
      </c>
      <c r="K20" s="40">
        <v>6</v>
      </c>
      <c r="L20" s="41">
        <v>6</v>
      </c>
    </row>
    <row r="21" spans="6:12" ht="42">
      <c r="F21" s="20" t="s">
        <v>71</v>
      </c>
      <c r="G21" s="21">
        <v>2</v>
      </c>
      <c r="H21" s="39">
        <v>4</v>
      </c>
      <c r="I21" s="39">
        <v>5</v>
      </c>
      <c r="J21" s="39">
        <v>6</v>
      </c>
      <c r="K21" s="40">
        <v>7</v>
      </c>
      <c r="L21" s="41">
        <v>7</v>
      </c>
    </row>
    <row r="22" spans="6:12" ht="21">
      <c r="F22" s="20" t="s">
        <v>12</v>
      </c>
      <c r="G22" s="21">
        <v>1</v>
      </c>
      <c r="H22" s="39">
        <v>1</v>
      </c>
      <c r="I22" s="39">
        <v>2</v>
      </c>
      <c r="J22" s="39">
        <v>2</v>
      </c>
      <c r="K22" s="40">
        <v>3</v>
      </c>
      <c r="L22" s="41">
        <v>3</v>
      </c>
    </row>
    <row r="23" spans="6:12" ht="21">
      <c r="F23" s="53" t="s">
        <v>13</v>
      </c>
      <c r="G23" s="54">
        <v>1</v>
      </c>
      <c r="H23" s="58">
        <v>1</v>
      </c>
      <c r="I23" s="58">
        <v>2</v>
      </c>
      <c r="J23" s="58">
        <v>4</v>
      </c>
      <c r="K23" s="59">
        <v>5</v>
      </c>
      <c r="L23" s="60">
        <v>5</v>
      </c>
    </row>
    <row r="24" spans="6:12" ht="21">
      <c r="F24" s="20" t="s">
        <v>14</v>
      </c>
      <c r="G24" s="21">
        <v>1</v>
      </c>
      <c r="H24" s="39">
        <v>2</v>
      </c>
      <c r="I24" s="39">
        <v>3</v>
      </c>
      <c r="J24" s="39">
        <v>4</v>
      </c>
      <c r="K24" s="40">
        <v>5</v>
      </c>
      <c r="L24" s="41">
        <v>5</v>
      </c>
    </row>
    <row r="25" spans="6:12" ht="42">
      <c r="F25" s="20" t="s">
        <v>15</v>
      </c>
      <c r="G25" s="21">
        <v>1</v>
      </c>
      <c r="H25" s="39">
        <v>1</v>
      </c>
      <c r="I25" s="39">
        <v>2</v>
      </c>
      <c r="J25" s="39">
        <v>3</v>
      </c>
      <c r="K25" s="40">
        <v>3</v>
      </c>
      <c r="L25" s="41">
        <v>3</v>
      </c>
    </row>
    <row r="26" spans="6:12" ht="21">
      <c r="F26" s="20" t="s">
        <v>16</v>
      </c>
      <c r="G26" s="21">
        <v>2</v>
      </c>
      <c r="H26" s="39">
        <v>3</v>
      </c>
      <c r="I26" s="39">
        <v>5</v>
      </c>
      <c r="J26" s="39">
        <v>6</v>
      </c>
      <c r="K26" s="40">
        <v>7</v>
      </c>
      <c r="L26" s="41">
        <v>7</v>
      </c>
    </row>
    <row r="27" spans="6:12" ht="21">
      <c r="F27" s="20" t="s">
        <v>17</v>
      </c>
      <c r="G27" s="21">
        <v>1</v>
      </c>
      <c r="H27" s="39">
        <v>2</v>
      </c>
      <c r="I27" s="39">
        <v>3</v>
      </c>
      <c r="J27" s="39">
        <v>4</v>
      </c>
      <c r="K27" s="40">
        <v>5</v>
      </c>
      <c r="L27" s="41">
        <v>5</v>
      </c>
    </row>
    <row r="28" spans="6:12" ht="21">
      <c r="F28" s="20" t="s">
        <v>18</v>
      </c>
      <c r="G28" s="21">
        <v>1</v>
      </c>
      <c r="H28" s="39">
        <v>1</v>
      </c>
      <c r="I28" s="39">
        <v>2</v>
      </c>
      <c r="J28" s="39">
        <v>2</v>
      </c>
      <c r="K28" s="40">
        <v>2</v>
      </c>
      <c r="L28" s="41">
        <v>2</v>
      </c>
    </row>
    <row r="29" spans="6:12" ht="21">
      <c r="F29" s="20" t="s">
        <v>57</v>
      </c>
      <c r="G29" s="21">
        <v>1</v>
      </c>
      <c r="H29" s="39">
        <v>2</v>
      </c>
      <c r="I29" s="39">
        <v>3</v>
      </c>
      <c r="J29" s="39">
        <v>4</v>
      </c>
      <c r="K29" s="40">
        <v>5</v>
      </c>
      <c r="L29" s="41">
        <v>5</v>
      </c>
    </row>
    <row r="30" spans="6:12" ht="21">
      <c r="F30" s="20" t="s">
        <v>58</v>
      </c>
      <c r="G30" s="21">
        <v>1</v>
      </c>
      <c r="H30" s="39">
        <v>3</v>
      </c>
      <c r="I30" s="39">
        <v>5</v>
      </c>
      <c r="J30" s="39">
        <v>6</v>
      </c>
      <c r="K30" s="40">
        <v>7</v>
      </c>
      <c r="L30" s="41">
        <v>7</v>
      </c>
    </row>
    <row r="31" spans="6:12" ht="21">
      <c r="F31" s="20" t="s">
        <v>59</v>
      </c>
      <c r="G31" s="21">
        <v>1</v>
      </c>
      <c r="H31" s="39">
        <v>2</v>
      </c>
      <c r="I31" s="39">
        <v>2</v>
      </c>
      <c r="J31" s="39">
        <v>3</v>
      </c>
      <c r="K31" s="40">
        <v>4</v>
      </c>
      <c r="L31" s="41">
        <v>4</v>
      </c>
    </row>
    <row r="32" spans="6:12" ht="42">
      <c r="F32" s="20" t="s">
        <v>72</v>
      </c>
      <c r="G32" s="21">
        <v>1</v>
      </c>
      <c r="H32" s="39">
        <v>1</v>
      </c>
      <c r="I32" s="39">
        <v>2</v>
      </c>
      <c r="J32" s="39">
        <v>3</v>
      </c>
      <c r="K32" s="40">
        <v>3</v>
      </c>
      <c r="L32" s="41">
        <v>3</v>
      </c>
    </row>
    <row r="33" spans="6:12" ht="21">
      <c r="F33" s="20" t="s">
        <v>23</v>
      </c>
      <c r="G33" s="21">
        <v>2</v>
      </c>
      <c r="H33" s="39">
        <v>3</v>
      </c>
      <c r="I33" s="39">
        <v>5</v>
      </c>
      <c r="J33" s="39">
        <v>6</v>
      </c>
      <c r="K33" s="40">
        <v>8</v>
      </c>
      <c r="L33" s="41">
        <v>8</v>
      </c>
    </row>
    <row r="34" spans="6:12" ht="21">
      <c r="F34" s="20" t="s">
        <v>24</v>
      </c>
      <c r="G34" s="21">
        <v>1</v>
      </c>
      <c r="H34" s="39">
        <v>3</v>
      </c>
      <c r="I34" s="39">
        <v>4</v>
      </c>
      <c r="J34" s="39">
        <v>5</v>
      </c>
      <c r="K34" s="40">
        <v>6</v>
      </c>
      <c r="L34" s="41">
        <v>6</v>
      </c>
    </row>
    <row r="35" spans="6:12" ht="21">
      <c r="F35" s="20" t="s">
        <v>25</v>
      </c>
      <c r="G35" s="21">
        <v>2</v>
      </c>
      <c r="H35" s="39">
        <v>2</v>
      </c>
      <c r="I35" s="39">
        <v>3</v>
      </c>
      <c r="J35" s="39">
        <v>4</v>
      </c>
      <c r="K35" s="40">
        <v>5</v>
      </c>
      <c r="L35" s="41">
        <v>5</v>
      </c>
    </row>
    <row r="36" spans="6:12" ht="21">
      <c r="F36" s="20" t="s">
        <v>26</v>
      </c>
      <c r="G36" s="21">
        <v>2</v>
      </c>
      <c r="H36" s="39">
        <v>3</v>
      </c>
      <c r="I36" s="39">
        <v>3</v>
      </c>
      <c r="J36" s="39">
        <v>4</v>
      </c>
      <c r="K36" s="40">
        <v>5</v>
      </c>
      <c r="L36" s="41">
        <v>5</v>
      </c>
    </row>
    <row r="37" spans="6:12" ht="21">
      <c r="F37" s="20" t="s">
        <v>73</v>
      </c>
      <c r="G37" s="21">
        <v>1</v>
      </c>
      <c r="H37" s="39">
        <v>3</v>
      </c>
      <c r="I37" s="39">
        <v>3</v>
      </c>
      <c r="J37" s="39">
        <v>4</v>
      </c>
      <c r="K37" s="40">
        <v>5</v>
      </c>
      <c r="L37" s="41">
        <v>5</v>
      </c>
    </row>
    <row r="38" spans="6:12" ht="21">
      <c r="F38" s="20" t="s">
        <v>28</v>
      </c>
      <c r="G38" s="21">
        <v>1</v>
      </c>
      <c r="H38" s="39">
        <v>1</v>
      </c>
      <c r="I38" s="39">
        <v>2</v>
      </c>
      <c r="J38" s="39">
        <v>3</v>
      </c>
      <c r="K38" s="40">
        <v>3</v>
      </c>
      <c r="L38" s="41">
        <v>3</v>
      </c>
    </row>
    <row r="39" spans="6:12" ht="21">
      <c r="F39" s="20" t="s">
        <v>29</v>
      </c>
      <c r="G39" s="21">
        <v>1</v>
      </c>
      <c r="H39" s="39">
        <v>2</v>
      </c>
      <c r="I39" s="39">
        <v>3</v>
      </c>
      <c r="J39" s="39">
        <v>4</v>
      </c>
      <c r="K39" s="40">
        <v>5</v>
      </c>
      <c r="L39" s="41">
        <v>5</v>
      </c>
    </row>
    <row r="40" spans="6:12" ht="21.75" thickBot="1">
      <c r="F40" s="28" t="s">
        <v>30</v>
      </c>
      <c r="G40" s="29">
        <v>1</v>
      </c>
      <c r="H40" s="42">
        <v>2</v>
      </c>
      <c r="I40" s="42">
        <v>3</v>
      </c>
      <c r="J40" s="42">
        <v>4</v>
      </c>
      <c r="K40" s="43">
        <v>5</v>
      </c>
      <c r="L40" s="44">
        <v>5</v>
      </c>
    </row>
    <row r="41" spans="6:12" ht="21.75" thickBot="1">
      <c r="F41" s="31" t="s">
        <v>31</v>
      </c>
      <c r="G41" s="32">
        <f t="shared" ref="G41:L41" si="0">SUM(G9:G40)</f>
        <v>40</v>
      </c>
      <c r="H41" s="45">
        <f t="shared" si="0"/>
        <v>70</v>
      </c>
      <c r="I41" s="45">
        <f t="shared" si="0"/>
        <v>100</v>
      </c>
      <c r="J41" s="45">
        <f t="shared" si="0"/>
        <v>130</v>
      </c>
      <c r="K41" s="46">
        <f t="shared" si="0"/>
        <v>160</v>
      </c>
      <c r="L41" s="47">
        <f t="shared" si="0"/>
        <v>160</v>
      </c>
    </row>
  </sheetData>
  <mergeCells count="4">
    <mergeCell ref="F6:L6"/>
    <mergeCell ref="F7:F8"/>
    <mergeCell ref="G7:K7"/>
    <mergeCell ref="L7:L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توزیع استانی پایش آفت کش ها</vt:lpstr>
      <vt:lpstr>سطوح مبارزه بیولوژیک</vt:lpstr>
      <vt:lpstr>مفاد بند خ</vt:lpstr>
      <vt:lpstr>برقراری ایستگاههای پیش گاهی</vt:lpstr>
    </vt:vector>
  </TitlesOfParts>
  <Company>MRT www.Win2Farsi.com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MRT</dc:creator>
  <cp:lastModifiedBy>sharifpor, kamal</cp:lastModifiedBy>
  <dcterms:created xsi:type="dcterms:W3CDTF">2025-01-21T16:32:52Z</dcterms:created>
  <dcterms:modified xsi:type="dcterms:W3CDTF">2025-04-10T09:52:48Z</dcterms:modified>
</cp:coreProperties>
</file>